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0．選挙管理委員会\【選挙実績】\R8 町長選挙・美郷町議会議員補欠選挙\立候補予定者説明会（作成中）\★説明会資料（こっちを使います）\4.HP掲載用データ\2.美郷町議会議員補欠選挙HP掲載用データ\"/>
    </mc:Choice>
  </mc:AlternateContent>
  <bookViews>
    <workbookView xWindow="480" yWindow="36" windowWidth="8472" windowHeight="4728"/>
  </bookViews>
  <sheets>
    <sheet name="一覧表" sheetId="3" r:id="rId1"/>
    <sheet name="1.候補者届出書（本人）" sheetId="1" r:id="rId2"/>
    <sheet name="2.候補者届出書（推薦）" sheetId="4" r:id="rId3"/>
    <sheet name="３.候補者推薦届出承諾書" sheetId="5" r:id="rId4"/>
    <sheet name="4.宣誓書" sheetId="2" r:id="rId5"/>
    <sheet name="5.通称認定申請書" sheetId="6" r:id="rId6"/>
    <sheet name="7.所属党派証明書" sheetId="7" r:id="rId7"/>
    <sheet name="9.立候補届出事務代行証明書" sheetId="8" r:id="rId8"/>
    <sheet name="10.立候補届出事務代行疎明書" sheetId="9" r:id="rId9"/>
    <sheet name="11.推薦届出代表者証明書" sheetId="10" r:id="rId10"/>
    <sheet name="12.候補者辞退届" sheetId="11" r:id="rId11"/>
    <sheet name="13.選挙事務所設置届" sheetId="12" r:id="rId12"/>
    <sheet name="14.選挙事務所移動届" sheetId="14" r:id="rId13"/>
    <sheet name="15.選挙事務所設置（移動）承諾書" sheetId="13" r:id="rId14"/>
    <sheet name="16.選挙立会人となるべき者の届出書" sheetId="15" r:id="rId15"/>
    <sheet name="17.出納責任者選任届" sheetId="16" r:id="rId16"/>
    <sheet name="18.出納責任者異動届" sheetId="17" r:id="rId17"/>
    <sheet name="19.出納責任者解任書" sheetId="18" r:id="rId18"/>
    <sheet name="20.出納責任者辞任書" sheetId="19" r:id="rId19"/>
    <sheet name="21.出納責任者職務代行届" sheetId="20" r:id="rId20"/>
    <sheet name="22.支出金額最高額" sheetId="21" r:id="rId21"/>
    <sheet name="23.報酬を支給する者" sheetId="22" r:id="rId22"/>
    <sheet name="24.選挙運動費用収支報告書" sheetId="23" r:id="rId23"/>
    <sheet name="24.継紙（収入・支出）" sheetId="24" r:id="rId24"/>
    <sheet name="25.領収書等徴収しがたい支出の明細書" sheetId="25" r:id="rId25"/>
    <sheet name="26.　選挙公報掲載申請書" sheetId="26" r:id="rId26"/>
    <sheet name="26.（別紙）公報掲載文原稿用紙" sheetId="34" r:id="rId27"/>
    <sheet name="27.　公報掲載文撤回申請書" sheetId="27" r:id="rId28"/>
    <sheet name="28.候補掲載文修正申請書" sheetId="28" r:id="rId29"/>
    <sheet name="29.設備外積載許可申請書" sheetId="29" r:id="rId30"/>
    <sheet name="30.個人演説会開催申込書" sheetId="30" r:id="rId31"/>
    <sheet name="33.選挙運動通常葉書差出票" sheetId="31" r:id="rId32"/>
    <sheet name="34.選挙運動用ビラ届" sheetId="32" r:id="rId33"/>
    <sheet name="35.選挙運動用ビラ証紙交付申請書" sheetId="33" r:id="rId34"/>
  </sheets>
  <externalReferences>
    <externalReference r:id="rId35"/>
  </externalReferences>
  <definedNames>
    <definedName name="_xlnm._FilterDatabase" localSheetId="0" hidden="1">一覧表!$BJ$7:$BR$10</definedName>
    <definedName name="_xlnm.Print_Area" localSheetId="1">'1.候補者届出書（本人）'!$A$1:$AV$108</definedName>
    <definedName name="_xlnm.Print_Area" localSheetId="8">'10.立候補届出事務代行疎明書'!$A$3:$R$44</definedName>
    <definedName name="_xlnm.Print_Area" localSheetId="9">'11.推薦届出代表者証明書'!$A$2:$K$51</definedName>
    <definedName name="_xlnm.Print_Area" localSheetId="10">'12.候補者辞退届'!$A$3:$W$57</definedName>
    <definedName name="_xlnm.Print_Area" localSheetId="11">'13.選挙事務所設置届'!$A$2:$Q$59</definedName>
    <definedName name="_xlnm.Print_Area" localSheetId="12">'14.選挙事務所移動届'!$A$1:$Q$59</definedName>
    <definedName name="_xlnm.Print_Area" localSheetId="13">'15.選挙事務所設置（移動）承諾書'!$A$1:$Q$57</definedName>
    <definedName name="_xlnm.Print_Area" localSheetId="14">'16.選挙立会人となるべき者の届出書'!$A$2:$J$50</definedName>
    <definedName name="_xlnm.Print_Area" localSheetId="15">'17.出納責任者選任届'!$A$1:$T$59</definedName>
    <definedName name="_xlnm.Print_Area" localSheetId="16">'18.出納責任者異動届'!$A$1:$T$64</definedName>
    <definedName name="_xlnm.Print_Area" localSheetId="17">'19.出納責任者解任書'!$A$1:$T$63</definedName>
    <definedName name="_xlnm.Print_Area" localSheetId="2">'2.候補者届出書（推薦）'!$A$1:$AY$107</definedName>
    <definedName name="_xlnm.Print_Area" localSheetId="19">'21.出納責任者職務代行届'!$A$2:$S$48</definedName>
    <definedName name="_xlnm.Print_Area" localSheetId="20">'22.支出金額最高額'!$A$2:$N$34</definedName>
    <definedName name="_xlnm.Print_Area" localSheetId="23">'24.継紙（収入・支出）'!$B$1:$AD$68</definedName>
    <definedName name="_xlnm.Print_Area" localSheetId="22">'24.選挙運動費用収支報告書'!$A$1:$AC$251</definedName>
    <definedName name="_xlnm.Print_Area" localSheetId="25">'26.　選挙公報掲載申請書'!$A$2:$AG$55</definedName>
    <definedName name="_xlnm.Print_Area" localSheetId="26">'26.（別紙）公報掲載文原稿用紙'!$A$1:$AG$57</definedName>
    <definedName name="_xlnm.Print_Area" localSheetId="29">'29.設備外積載許可申請書'!$A$1:$AK$100</definedName>
    <definedName name="_xlnm.Print_Area" localSheetId="3">'３.候補者推薦届出承諾書'!$A$3:$U$59</definedName>
    <definedName name="_xlnm.Print_Area" localSheetId="31">'33.選挙運動通常葉書差出票'!$A$3:$BJ$62</definedName>
    <definedName name="_xlnm.Print_Area" localSheetId="32">'34.選挙運動用ビラ届'!$A$2:$S$54</definedName>
    <definedName name="_xlnm.Print_Area" localSheetId="4">'4.宣誓書'!$A$3:$S$57</definedName>
    <definedName name="_xlnm.Print_Area" localSheetId="5">'5.通称認定申請書'!$A$3:$AA$62</definedName>
    <definedName name="_xlnm.Print_Area" localSheetId="6">'7.所属党派証明書'!$A$1:$U$55</definedName>
    <definedName name="_xlnm.Print_Area" localSheetId="7">'9.立候補届出事務代行証明書'!$A$3:$R$51</definedName>
    <definedName name="_xlnm.Print_Area" localSheetId="0">一覧表!$B$8:$AQ$50</definedName>
  </definedNames>
  <calcPr calcId="162913"/>
</workbook>
</file>

<file path=xl/calcChain.xml><?xml version="1.0" encoding="utf-8"?>
<calcChain xmlns="http://schemas.openxmlformats.org/spreadsheetml/2006/main">
  <c r="B1" i="9" l="1"/>
  <c r="V7" i="3" l="1"/>
  <c r="U7" i="3"/>
  <c r="T7" i="3"/>
  <c r="W7" i="3" s="1"/>
  <c r="V3" i="3"/>
  <c r="U3" i="3"/>
  <c r="W3" i="3" s="1"/>
  <c r="T3" i="3"/>
  <c r="B1" i="6"/>
  <c r="L28" i="33" l="1"/>
  <c r="F28" i="33"/>
  <c r="B1" i="32"/>
  <c r="B18" i="32" l="1"/>
  <c r="B14" i="32"/>
  <c r="B16" i="32"/>
  <c r="L12" i="31"/>
  <c r="T10" i="31"/>
  <c r="L8" i="31"/>
  <c r="F12" i="30" l="1"/>
  <c r="G12" i="28" l="1"/>
  <c r="G12" i="27"/>
  <c r="A1" i="26"/>
  <c r="A22" i="26" s="1"/>
  <c r="C34" i="23"/>
  <c r="A1" i="21"/>
  <c r="A1" i="20"/>
  <c r="B1" i="15"/>
  <c r="B1" i="12"/>
  <c r="B1" i="10"/>
  <c r="B1" i="8"/>
  <c r="C9" i="3"/>
  <c r="G13" i="26"/>
  <c r="I28" i="25"/>
  <c r="C28" i="25"/>
  <c r="I34" i="23"/>
  <c r="A24" i="26" l="1"/>
  <c r="X25" i="22"/>
  <c r="AA20" i="22"/>
  <c r="A9" i="21" l="1"/>
  <c r="A7" i="21" l="1"/>
  <c r="A26" i="20" l="1"/>
  <c r="E15" i="20"/>
  <c r="A24" i="20" l="1"/>
  <c r="F10" i="17" l="1"/>
  <c r="F11" i="16" l="1"/>
  <c r="C31" i="16"/>
  <c r="C27" i="15" l="1"/>
  <c r="E46" i="15"/>
  <c r="B25" i="15" l="1"/>
  <c r="F19" i="14" l="1"/>
  <c r="B34" i="12" l="1"/>
  <c r="F20" i="12"/>
  <c r="C35" i="11"/>
  <c r="B32" i="12" l="1"/>
  <c r="A33" i="1" l="1"/>
  <c r="A8" i="1"/>
  <c r="C10" i="11"/>
  <c r="U8" i="11"/>
  <c r="A1" i="11"/>
  <c r="M6" i="11" s="1"/>
  <c r="K6" i="11" l="1"/>
  <c r="C21" i="10" l="1"/>
  <c r="B19" i="10" l="1"/>
  <c r="B18" i="9" l="1"/>
  <c r="B36" i="9"/>
  <c r="B1" i="5"/>
  <c r="K43" i="8"/>
  <c r="B43" i="8"/>
  <c r="B23" i="8"/>
  <c r="B16" i="9" l="1"/>
  <c r="B14" i="9"/>
  <c r="B25" i="8"/>
  <c r="E37" i="6"/>
  <c r="E12" i="6"/>
  <c r="Q6" i="6" l="1"/>
  <c r="M6" i="6" l="1"/>
  <c r="O6" i="6"/>
  <c r="P5" i="5" l="1"/>
  <c r="A33" i="4"/>
  <c r="A8" i="4"/>
  <c r="V31" i="4"/>
  <c r="V12" i="4"/>
  <c r="N5" i="5" l="1"/>
  <c r="AR2" i="4"/>
  <c r="A1" i="2" l="1"/>
  <c r="P12" i="1"/>
  <c r="P31" i="1" l="1"/>
  <c r="AL2" i="1"/>
  <c r="F10" i="3"/>
  <c r="M8" i="3"/>
  <c r="X7" i="3"/>
  <c r="S7" i="3"/>
  <c r="R7" i="3"/>
  <c r="Q7" i="3"/>
  <c r="N7" i="3"/>
  <c r="Z7" i="3" s="1"/>
  <c r="M7" i="3"/>
  <c r="Y7" i="3" s="1"/>
  <c r="L7" i="3"/>
  <c r="K7" i="3"/>
  <c r="J7" i="3"/>
  <c r="I7" i="3"/>
  <c r="Q6" i="3"/>
  <c r="Z3" i="3"/>
  <c r="Y3" i="3"/>
  <c r="X3" i="3"/>
  <c r="S3" i="3"/>
  <c r="R3" i="3"/>
  <c r="Q3" i="3"/>
  <c r="AA3" i="3" s="1"/>
  <c r="Q2" i="3"/>
  <c r="N1" i="3"/>
  <c r="M1" i="3"/>
  <c r="L1" i="3"/>
  <c r="K1" i="3"/>
  <c r="J1" i="3"/>
  <c r="I1" i="3"/>
  <c r="AA7" i="3" l="1"/>
  <c r="J3" i="2" l="1"/>
  <c r="L3" i="2" l="1"/>
  <c r="N3" i="2"/>
</calcChain>
</file>

<file path=xl/comments1.xml><?xml version="1.0" encoding="utf-8"?>
<comments xmlns="http://schemas.openxmlformats.org/spreadsheetml/2006/main">
  <authors>
    <author>勝部 裕美</author>
  </authors>
  <commentList>
    <comment ref="BJ9" authorId="0" shapeId="0">
      <text>
        <r>
          <rPr>
            <b/>
            <sz val="9"/>
            <color indexed="81"/>
            <rFont val="MS P ゴシック"/>
            <family val="3"/>
            <charset val="128"/>
          </rPr>
          <t>届出書に日にちを引っ張るときはここから</t>
        </r>
      </text>
    </comment>
  </commentList>
</comments>
</file>

<file path=xl/sharedStrings.xml><?xml version="1.0" encoding="utf-8"?>
<sst xmlns="http://schemas.openxmlformats.org/spreadsheetml/2006/main" count="1086" uniqueCount="536">
  <si>
    <t>受付番号 第</t>
    <rPh sb="0" eb="2">
      <t>ウケツケ</t>
    </rPh>
    <rPh sb="2" eb="4">
      <t>バンゴウ</t>
    </rPh>
    <rPh sb="5" eb="6">
      <t>ダイ</t>
    </rPh>
    <phoneticPr fontId="2"/>
  </si>
  <si>
    <t>号</t>
    <rPh sb="0" eb="1">
      <t>ゴウ</t>
    </rPh>
    <phoneticPr fontId="2"/>
  </si>
  <si>
    <t>受付日時</t>
    <rPh sb="0" eb="2">
      <t>ウケツケ</t>
    </rPh>
    <rPh sb="2" eb="4">
      <t>ニチジ</t>
    </rPh>
    <phoneticPr fontId="2"/>
  </si>
  <si>
    <t>年</t>
    <rPh sb="0" eb="1">
      <t>ネン</t>
    </rPh>
    <phoneticPr fontId="2"/>
  </si>
  <si>
    <t>月</t>
    <rPh sb="0" eb="1">
      <t>ツキ</t>
    </rPh>
    <phoneticPr fontId="2"/>
  </si>
  <si>
    <t>日</t>
    <rPh sb="0" eb="1">
      <t>ヒ</t>
    </rPh>
    <phoneticPr fontId="2"/>
  </si>
  <si>
    <t>午</t>
    <rPh sb="0" eb="1">
      <t>ウマ</t>
    </rPh>
    <phoneticPr fontId="2"/>
  </si>
  <si>
    <t>前後</t>
    <rPh sb="0" eb="1">
      <t>マエ</t>
    </rPh>
    <rPh sb="1" eb="2">
      <t>ウシ</t>
    </rPh>
    <phoneticPr fontId="2"/>
  </si>
  <si>
    <t>時</t>
    <rPh sb="0" eb="1">
      <t>ジ</t>
    </rPh>
    <phoneticPr fontId="2"/>
  </si>
  <si>
    <t>分</t>
    <rPh sb="0" eb="1">
      <t>フン</t>
    </rPh>
    <phoneticPr fontId="2"/>
  </si>
  <si>
    <t>候補者</t>
    <rPh sb="0" eb="3">
      <t>コウホシャ</t>
    </rPh>
    <phoneticPr fontId="2"/>
  </si>
  <si>
    <t>本籍</t>
    <rPh sb="0" eb="2">
      <t>ホンセキ</t>
    </rPh>
    <phoneticPr fontId="2"/>
  </si>
  <si>
    <t>住所</t>
    <rPh sb="0" eb="2">
      <t>ジュウショ</t>
    </rPh>
    <phoneticPr fontId="2"/>
  </si>
  <si>
    <t>生年月日</t>
    <rPh sb="0" eb="2">
      <t>セイネン</t>
    </rPh>
    <rPh sb="2" eb="4">
      <t>ガッピ</t>
    </rPh>
    <phoneticPr fontId="2"/>
  </si>
  <si>
    <t>党派</t>
    <rPh sb="0" eb="2">
      <t>トウハ</t>
    </rPh>
    <phoneticPr fontId="2"/>
  </si>
  <si>
    <t>選挙</t>
    <rPh sb="0" eb="2">
      <t>センキョ</t>
    </rPh>
    <phoneticPr fontId="2"/>
  </si>
  <si>
    <t>添付書類</t>
    <rPh sb="0" eb="2">
      <t>テンプ</t>
    </rPh>
    <rPh sb="2" eb="4">
      <t>ショルイ</t>
    </rPh>
    <phoneticPr fontId="2"/>
  </si>
  <si>
    <t>一</t>
    <rPh sb="0" eb="1">
      <t>1</t>
    </rPh>
    <phoneticPr fontId="2"/>
  </si>
  <si>
    <t>（満</t>
    <rPh sb="1" eb="2">
      <t>マン</t>
    </rPh>
    <phoneticPr fontId="2"/>
  </si>
  <si>
    <t>歳）</t>
    <rPh sb="0" eb="1">
      <t>サイ</t>
    </rPh>
    <phoneticPr fontId="2"/>
  </si>
  <si>
    <t>性別</t>
    <rPh sb="0" eb="2">
      <t>セイベツ</t>
    </rPh>
    <phoneticPr fontId="2"/>
  </si>
  <si>
    <t>（ふりがな）</t>
    <phoneticPr fontId="2"/>
  </si>
  <si>
    <t>氏</t>
    <rPh sb="0" eb="1">
      <t>シ</t>
    </rPh>
    <phoneticPr fontId="2"/>
  </si>
  <si>
    <t>名</t>
    <rPh sb="0" eb="1">
      <t>ナ</t>
    </rPh>
    <phoneticPr fontId="2"/>
  </si>
  <si>
    <t>職業</t>
    <rPh sb="0" eb="2">
      <t>ショクギョウ</t>
    </rPh>
    <phoneticPr fontId="2"/>
  </si>
  <si>
    <t xml:space="preserve"> 右のとおり関係書類を添えて立候補の届出をします。</t>
    <rPh sb="1" eb="2">
      <t>ミギ</t>
    </rPh>
    <rPh sb="6" eb="8">
      <t>カンケイ</t>
    </rPh>
    <rPh sb="8" eb="10">
      <t>ショルイ</t>
    </rPh>
    <rPh sb="11" eb="12">
      <t>ソ</t>
    </rPh>
    <rPh sb="14" eb="17">
      <t>リッコウホ</t>
    </rPh>
    <rPh sb="18" eb="20">
      <t>トドケデ</t>
    </rPh>
    <phoneticPr fontId="2"/>
  </si>
  <si>
    <t>備　考</t>
    <rPh sb="0" eb="1">
      <t>ソナエ</t>
    </rPh>
    <rPh sb="2" eb="3">
      <t>コウ</t>
    </rPh>
    <phoneticPr fontId="2"/>
  </si>
  <si>
    <t>　「生年月日」欄の年齢は、選挙の期日現在の満年齢を記載しなければならない。</t>
    <rPh sb="2" eb="4">
      <t>セイネン</t>
    </rPh>
    <rPh sb="4" eb="6">
      <t>ガッピ</t>
    </rPh>
    <rPh sb="7" eb="8">
      <t>ラン</t>
    </rPh>
    <rPh sb="9" eb="11">
      <t>ネンレイ</t>
    </rPh>
    <rPh sb="13" eb="15">
      <t>センキョ</t>
    </rPh>
    <rPh sb="16" eb="18">
      <t>キジツ</t>
    </rPh>
    <rPh sb="18" eb="20">
      <t>ゲンザイ</t>
    </rPh>
    <rPh sb="21" eb="24">
      <t>マンネンレイ</t>
    </rPh>
    <rPh sb="25" eb="27">
      <t>キサイ</t>
    </rPh>
    <phoneticPr fontId="2"/>
  </si>
  <si>
    <t>　法第八十六条の四第四項に規定する政党その他の政治団体の証明書を有しない者は、「党派」</t>
    <rPh sb="1" eb="2">
      <t>ホウ</t>
    </rPh>
    <rPh sb="2" eb="3">
      <t>ダイ</t>
    </rPh>
    <rPh sb="3" eb="4">
      <t>8</t>
    </rPh>
    <rPh sb="4" eb="5">
      <t>ジュウ</t>
    </rPh>
    <rPh sb="5" eb="6">
      <t>6</t>
    </rPh>
    <rPh sb="6" eb="7">
      <t>ジョウ</t>
    </rPh>
    <rPh sb="8" eb="9">
      <t>4</t>
    </rPh>
    <rPh sb="9" eb="10">
      <t>ダイ</t>
    </rPh>
    <rPh sb="10" eb="11">
      <t>4</t>
    </rPh>
    <rPh sb="11" eb="12">
      <t>コウ</t>
    </rPh>
    <rPh sb="13" eb="15">
      <t>キテイ</t>
    </rPh>
    <rPh sb="17" eb="19">
      <t>セイトウ</t>
    </rPh>
    <rPh sb="21" eb="22">
      <t>タ</t>
    </rPh>
    <rPh sb="23" eb="25">
      <t>セイジ</t>
    </rPh>
    <rPh sb="25" eb="27">
      <t>ダンタイ</t>
    </rPh>
    <rPh sb="28" eb="31">
      <t>ショウメイショ</t>
    </rPh>
    <rPh sb="32" eb="33">
      <t>ユウ</t>
    </rPh>
    <rPh sb="36" eb="37">
      <t>モノ</t>
    </rPh>
    <rPh sb="40" eb="41">
      <t>トウ</t>
    </rPh>
    <rPh sb="41" eb="42">
      <t>ハ</t>
    </rPh>
    <phoneticPr fontId="2"/>
  </si>
  <si>
    <t>欄に「無所属」と記載しなければならない。</t>
    <rPh sb="0" eb="1">
      <t>ラン</t>
    </rPh>
    <rPh sb="3" eb="6">
      <t>ムショゾク</t>
    </rPh>
    <rPh sb="8" eb="10">
      <t>キサイ</t>
    </rPh>
    <phoneticPr fontId="2"/>
  </si>
  <si>
    <t>　令第八十九条第四項の場合においては、「党派」欄に当該政党その他の政治団体の名称のほか、</t>
    <rPh sb="1" eb="2">
      <t>レイ</t>
    </rPh>
    <rPh sb="2" eb="3">
      <t>ダイ</t>
    </rPh>
    <rPh sb="3" eb="4">
      <t>8</t>
    </rPh>
    <rPh sb="4" eb="5">
      <t>ジュウ</t>
    </rPh>
    <rPh sb="5" eb="6">
      <t>9</t>
    </rPh>
    <rPh sb="6" eb="7">
      <t>ジョウ</t>
    </rPh>
    <rPh sb="7" eb="8">
      <t>ダイ</t>
    </rPh>
    <rPh sb="8" eb="9">
      <t>4</t>
    </rPh>
    <rPh sb="9" eb="10">
      <t>コウ</t>
    </rPh>
    <rPh sb="11" eb="13">
      <t>バアイ</t>
    </rPh>
    <rPh sb="20" eb="21">
      <t>トウ</t>
    </rPh>
    <rPh sb="21" eb="22">
      <t>ハ</t>
    </rPh>
    <rPh sb="23" eb="24">
      <t>ラン</t>
    </rPh>
    <rPh sb="25" eb="27">
      <t>トウガイ</t>
    </rPh>
    <rPh sb="27" eb="29">
      <t>セイトウ</t>
    </rPh>
    <rPh sb="31" eb="32">
      <t>タ</t>
    </rPh>
    <rPh sb="33" eb="35">
      <t>セイジ</t>
    </rPh>
    <rPh sb="35" eb="37">
      <t>ダンタイ</t>
    </rPh>
    <rPh sb="38" eb="40">
      <t>メイショウ</t>
    </rPh>
    <phoneticPr fontId="2"/>
  </si>
  <si>
    <t>その略称を「（略称）何々」と記載しなければならない。</t>
    <rPh sb="2" eb="4">
      <t>リャクショウ</t>
    </rPh>
    <rPh sb="7" eb="9">
      <t>リャクショウ</t>
    </rPh>
    <rPh sb="10" eb="12">
      <t>ナニナニ</t>
    </rPh>
    <rPh sb="14" eb="16">
      <t>キサイ</t>
    </rPh>
    <phoneticPr fontId="2"/>
  </si>
  <si>
    <t>「職業」欄には、職業をなるべく詳細に記載し、当該選挙に係る議員又は長と兼ねることができ</t>
    <rPh sb="1" eb="3">
      <t>ショクギョウ</t>
    </rPh>
    <rPh sb="4" eb="5">
      <t>ラン</t>
    </rPh>
    <rPh sb="8" eb="10">
      <t>ショクギョウ</t>
    </rPh>
    <rPh sb="15" eb="17">
      <t>ショウサイ</t>
    </rPh>
    <rPh sb="18" eb="20">
      <t>キサイ</t>
    </rPh>
    <rPh sb="22" eb="24">
      <t>トウガイ</t>
    </rPh>
    <rPh sb="24" eb="26">
      <t>センキョ</t>
    </rPh>
    <rPh sb="27" eb="28">
      <t>カカ</t>
    </rPh>
    <rPh sb="29" eb="31">
      <t>ギイン</t>
    </rPh>
    <rPh sb="31" eb="32">
      <t>マタ</t>
    </rPh>
    <rPh sb="33" eb="34">
      <t>チョウ</t>
    </rPh>
    <rPh sb="35" eb="36">
      <t>カ</t>
    </rPh>
    <phoneticPr fontId="2"/>
  </si>
  <si>
    <t>ない職にある者についてはその職名を記載しなければならず、地方自治法第九十二条の二又は第</t>
    <rPh sb="2" eb="3">
      <t>ショク</t>
    </rPh>
    <rPh sb="6" eb="7">
      <t>モノ</t>
    </rPh>
    <rPh sb="14" eb="15">
      <t>ショク</t>
    </rPh>
    <rPh sb="15" eb="16">
      <t>ナ</t>
    </rPh>
    <rPh sb="17" eb="19">
      <t>キサイ</t>
    </rPh>
    <rPh sb="28" eb="30">
      <t>チホウ</t>
    </rPh>
    <rPh sb="30" eb="33">
      <t>ジチホウ</t>
    </rPh>
    <rPh sb="33" eb="34">
      <t>ダイ</t>
    </rPh>
    <rPh sb="34" eb="35">
      <t>9</t>
    </rPh>
    <rPh sb="35" eb="36">
      <t>ジュウ</t>
    </rPh>
    <rPh sb="36" eb="37">
      <t>2</t>
    </rPh>
    <rPh sb="37" eb="38">
      <t>ジョウ</t>
    </rPh>
    <rPh sb="39" eb="40">
      <t>2</t>
    </rPh>
    <rPh sb="40" eb="41">
      <t>マタ</t>
    </rPh>
    <rPh sb="42" eb="43">
      <t>ダイ</t>
    </rPh>
    <phoneticPr fontId="2"/>
  </si>
  <si>
    <t>宣　　　誓　　　書</t>
    <rPh sb="0" eb="1">
      <t>ヨロシ</t>
    </rPh>
    <rPh sb="4" eb="5">
      <t>チカイ</t>
    </rPh>
    <rPh sb="8" eb="9">
      <t>ショ</t>
    </rPh>
    <phoneticPr fontId="2"/>
  </si>
  <si>
    <t>住</t>
    <rPh sb="0" eb="1">
      <t>ジュウ</t>
    </rPh>
    <phoneticPr fontId="2"/>
  </si>
  <si>
    <t>所</t>
    <rPh sb="0" eb="1">
      <t>ショ</t>
    </rPh>
    <phoneticPr fontId="2"/>
  </si>
  <si>
    <t>４</t>
    <phoneticPr fontId="2"/>
  </si>
  <si>
    <t>令和</t>
    <rPh sb="0" eb="2">
      <t>レイワ</t>
    </rPh>
    <phoneticPr fontId="2"/>
  </si>
  <si>
    <t>令</t>
    <rPh sb="0" eb="1">
      <t>レイ</t>
    </rPh>
    <phoneticPr fontId="2"/>
  </si>
  <si>
    <t>和</t>
    <rPh sb="0" eb="1">
      <t>ワ</t>
    </rPh>
    <phoneticPr fontId="2"/>
  </si>
  <si>
    <t>四</t>
  </si>
  <si>
    <t>三</t>
  </si>
  <si>
    <t>二</t>
  </si>
  <si>
    <t>一</t>
  </si>
  <si>
    <t xml:space="preserve"> 戸籍の謄本又は抄本</t>
  </si>
  <si>
    <t xml:space="preserve"> 所属政党（政治団体）証明書</t>
  </si>
  <si>
    <t xml:space="preserve"> 宣 誓 書</t>
  </si>
  <si>
    <t xml:space="preserve"> 供託証明書</t>
  </si>
  <si>
    <t>百四十二条に規定する関係にある者についてはその旨を記載しなければならない。</t>
    <rPh sb="0" eb="5">
      <t>ヒャクヨンジュウニジョウ</t>
    </rPh>
    <rPh sb="6" eb="8">
      <t>キテイ</t>
    </rPh>
    <rPh sb="10" eb="12">
      <t>カンケイ</t>
    </rPh>
    <rPh sb="15" eb="16">
      <t>モノ</t>
    </rPh>
    <rPh sb="23" eb="24">
      <t>ムネ</t>
    </rPh>
    <rPh sb="25" eb="27">
      <t>キサイ</t>
    </rPh>
    <phoneticPr fontId="2"/>
  </si>
  <si>
    <t>五</t>
    <rPh sb="0" eb="1">
      <t>ゴ</t>
    </rPh>
    <phoneticPr fontId="2"/>
  </si>
  <si>
    <t>二</t>
    <rPh sb="0" eb="1">
      <t>ニ</t>
    </rPh>
    <phoneticPr fontId="2"/>
  </si>
  <si>
    <t>三</t>
    <rPh sb="0" eb="1">
      <t>サン</t>
    </rPh>
    <phoneticPr fontId="2"/>
  </si>
  <si>
    <t>四</t>
    <rPh sb="0" eb="1">
      <t>ヨン</t>
    </rPh>
    <phoneticPr fontId="2"/>
  </si>
  <si>
    <t>「一のウェブサイト等のアドレス」欄には、選挙運動のために使用する文書図画を頒布するために</t>
    <rPh sb="1" eb="2">
      <t>イチ</t>
    </rPh>
    <rPh sb="9" eb="10">
      <t>トウ</t>
    </rPh>
    <rPh sb="16" eb="17">
      <t>ラン</t>
    </rPh>
    <rPh sb="20" eb="22">
      <t>センキョ</t>
    </rPh>
    <rPh sb="22" eb="24">
      <t>ウンドウ</t>
    </rPh>
    <rPh sb="28" eb="30">
      <t>シヨウ</t>
    </rPh>
    <rPh sb="32" eb="34">
      <t>ブンショ</t>
    </rPh>
    <rPh sb="34" eb="36">
      <t>ズガ</t>
    </rPh>
    <rPh sb="37" eb="39">
      <t>ハンプ</t>
    </rPh>
    <phoneticPr fontId="2"/>
  </si>
  <si>
    <t>利用する一のウェブサイト等のアドレスを記載することができる。</t>
  </si>
  <si>
    <t>六</t>
    <rPh sb="0" eb="1">
      <t>ロク</t>
    </rPh>
    <phoneticPr fontId="2"/>
  </si>
  <si>
    <t>候補者本人が届け出る場合にあつては本人確認書類の提示又は提出を、その代理人が届け出る場合</t>
    <rPh sb="0" eb="3">
      <t>コウホシャ</t>
    </rPh>
    <rPh sb="3" eb="5">
      <t>ホンニン</t>
    </rPh>
    <rPh sb="6" eb="7">
      <t>トド</t>
    </rPh>
    <rPh sb="8" eb="9">
      <t>デ</t>
    </rPh>
    <rPh sb="10" eb="12">
      <t>バアイ</t>
    </rPh>
    <rPh sb="17" eb="19">
      <t>ホンニン</t>
    </rPh>
    <rPh sb="19" eb="21">
      <t>カクニン</t>
    </rPh>
    <rPh sb="21" eb="23">
      <t>ショルイ</t>
    </rPh>
    <rPh sb="24" eb="26">
      <t>テイジ</t>
    </rPh>
    <rPh sb="26" eb="27">
      <t>マタ</t>
    </rPh>
    <rPh sb="28" eb="30">
      <t>テイシュツ</t>
    </rPh>
    <rPh sb="34" eb="37">
      <t>ダイリニン</t>
    </rPh>
    <rPh sb="38" eb="39">
      <t>トド</t>
    </rPh>
    <rPh sb="40" eb="41">
      <t>デ</t>
    </rPh>
    <rPh sb="42" eb="44">
      <t>バアイ</t>
    </rPh>
    <phoneticPr fontId="2"/>
  </si>
  <si>
    <t>にあつては委任状の提示又は提出及び当該代理人の本人確認書類の提示又は提出を行うこと。</t>
    <phoneticPr fontId="2"/>
  </si>
  <si>
    <t>ただし、候補者本人の署名その他の措置がある場合はこの限りではない。</t>
  </si>
  <si>
    <t>一のウェブサイト等のアドレス</t>
    <rPh sb="0" eb="1">
      <t>イチ</t>
    </rPh>
    <rPh sb="8" eb="9">
      <t>トウ</t>
    </rPh>
    <phoneticPr fontId="2"/>
  </si>
  <si>
    <t>入　力　表</t>
    <rPh sb="0" eb="1">
      <t>イリ</t>
    </rPh>
    <rPh sb="2" eb="3">
      <t>チカラ</t>
    </rPh>
    <rPh sb="4" eb="5">
      <t>オモテ</t>
    </rPh>
    <phoneticPr fontId="2"/>
  </si>
  <si>
    <t>選 挙 日</t>
    <rPh sb="0" eb="1">
      <t>セン</t>
    </rPh>
    <rPh sb="2" eb="3">
      <t>キョ</t>
    </rPh>
    <rPh sb="4" eb="5">
      <t>ヒ</t>
    </rPh>
    <phoneticPr fontId="2"/>
  </si>
  <si>
    <t>執</t>
    <rPh sb="0" eb="1">
      <t>モリ</t>
    </rPh>
    <phoneticPr fontId="2"/>
  </si>
  <si>
    <t>行</t>
    <rPh sb="0" eb="1">
      <t>コウ</t>
    </rPh>
    <phoneticPr fontId="2"/>
  </si>
  <si>
    <t>二</t>
    <rPh sb="0" eb="1">
      <t>2</t>
    </rPh>
    <phoneticPr fontId="2"/>
  </si>
  <si>
    <t>三</t>
    <rPh sb="0" eb="1">
      <t>3</t>
    </rPh>
    <phoneticPr fontId="2"/>
  </si>
  <si>
    <t>四</t>
    <rPh sb="0" eb="1">
      <t>4</t>
    </rPh>
    <phoneticPr fontId="2"/>
  </si>
  <si>
    <t>五</t>
    <rPh sb="0" eb="1">
      <t>5</t>
    </rPh>
    <phoneticPr fontId="2"/>
  </si>
  <si>
    <t>六</t>
    <rPh sb="0" eb="1">
      <t>6</t>
    </rPh>
    <phoneticPr fontId="2"/>
  </si>
  <si>
    <t>七</t>
    <rPh sb="0" eb="1">
      <t>7</t>
    </rPh>
    <phoneticPr fontId="2"/>
  </si>
  <si>
    <t>八</t>
    <rPh sb="0" eb="1">
      <t>8</t>
    </rPh>
    <phoneticPr fontId="2"/>
  </si>
  <si>
    <t>九</t>
    <rPh sb="0" eb="1">
      <t>9</t>
    </rPh>
    <phoneticPr fontId="2"/>
  </si>
  <si>
    <t>選 挙 名</t>
    <rPh sb="0" eb="1">
      <t>セン</t>
    </rPh>
    <rPh sb="2" eb="3">
      <t>キョ</t>
    </rPh>
    <rPh sb="4" eb="5">
      <t>メイ</t>
    </rPh>
    <phoneticPr fontId="2"/>
  </si>
  <si>
    <t>美郷町議会議員補欠選挙</t>
    <rPh sb="0" eb="2">
      <t>ミサト</t>
    </rPh>
    <rPh sb="2" eb="3">
      <t>マチ</t>
    </rPh>
    <rPh sb="3" eb="5">
      <t>ギカイ</t>
    </rPh>
    <rPh sb="5" eb="7">
      <t>ギイン</t>
    </rPh>
    <rPh sb="7" eb="9">
      <t>ホケツ</t>
    </rPh>
    <rPh sb="9" eb="11">
      <t>センキョ</t>
    </rPh>
    <phoneticPr fontId="2"/>
  </si>
  <si>
    <t>委員長名</t>
    <rPh sb="0" eb="3">
      <t>イインチョウ</t>
    </rPh>
    <rPh sb="3" eb="4">
      <t>メイ</t>
    </rPh>
    <phoneticPr fontId="2"/>
  </si>
  <si>
    <t>渡利　八壽男</t>
    <rPh sb="0" eb="1">
      <t>ワタリ</t>
    </rPh>
    <rPh sb="1" eb="2">
      <t>リ</t>
    </rPh>
    <rPh sb="3" eb="4">
      <t>ハチ</t>
    </rPh>
    <rPh sb="4" eb="5">
      <t>ジュ</t>
    </rPh>
    <rPh sb="5" eb="6">
      <t>オトコ</t>
    </rPh>
    <phoneticPr fontId="2"/>
  </si>
  <si>
    <t>選挙長名</t>
    <rPh sb="0" eb="3">
      <t>センキョチョウ</t>
    </rPh>
    <rPh sb="3" eb="4">
      <t>メイ</t>
    </rPh>
    <phoneticPr fontId="2"/>
  </si>
  <si>
    <t>渡利　八壽男</t>
    <rPh sb="0" eb="2">
      <t>ワタリリ</t>
    </rPh>
    <rPh sb="3" eb="6">
      <t>ハチジュオトコ</t>
    </rPh>
    <phoneticPr fontId="2"/>
  </si>
  <si>
    <t>告 示 日</t>
    <rPh sb="0" eb="1">
      <t>コク</t>
    </rPh>
    <rPh sb="2" eb="3">
      <t>シメス</t>
    </rPh>
    <rPh sb="4" eb="5">
      <t>ヒ</t>
    </rPh>
    <phoneticPr fontId="2"/>
  </si>
  <si>
    <t>告</t>
    <rPh sb="0" eb="1">
      <t>コク</t>
    </rPh>
    <phoneticPr fontId="2"/>
  </si>
  <si>
    <t>示</t>
    <rPh sb="0" eb="1">
      <t>シ</t>
    </rPh>
    <phoneticPr fontId="2"/>
  </si>
  <si>
    <t>届出関係諸用紙一覧表</t>
    <rPh sb="4" eb="5">
      <t>ショ</t>
    </rPh>
    <phoneticPr fontId="2"/>
  </si>
  <si>
    <t>様式</t>
  </si>
  <si>
    <t>名称</t>
  </si>
  <si>
    <t>備考</t>
  </si>
  <si>
    <t>本人</t>
  </si>
  <si>
    <t>候補者届出書（本人届出）</t>
  </si>
  <si>
    <t>○</t>
    <phoneticPr fontId="2"/>
  </si>
  <si>
    <t>本人による届出の場合</t>
  </si>
  <si>
    <t>候補者届出書（推薦者届出）</t>
  </si>
  <si>
    <t>推薦者による届出の場合</t>
  </si>
  <si>
    <t>候補者推薦届出承諾書</t>
  </si>
  <si>
    <t>宣誓書</t>
  </si>
  <si>
    <t>候補者となることができない者でない</t>
  </si>
  <si>
    <t>通称認定申請書</t>
  </si>
  <si>
    <t>△</t>
    <phoneticPr fontId="2"/>
  </si>
  <si>
    <t>通称を用いようとする場合</t>
  </si>
  <si>
    <t>通称使用認定書</t>
  </si>
  <si>
    <t>通称認定の場合（委員会の発行）</t>
  </si>
  <si>
    <t>所属党派証明書</t>
  </si>
  <si>
    <t>無所属の候補者は必要なし</t>
  </si>
  <si>
    <t>選挙人名簿登録証明書（推薦者）</t>
  </si>
  <si>
    <t>推薦届出の場合（委員会の発行）</t>
  </si>
  <si>
    <t>立候補届出事務代行証明書</t>
  </si>
  <si>
    <t>本人・推薦代表以外の者による届出の場合</t>
  </si>
  <si>
    <t>立候補届出事務代行疎明書</t>
  </si>
  <si>
    <t>推薦届出代表者証明書</t>
  </si>
  <si>
    <t>推薦届出者が２人以上ある場合</t>
  </si>
  <si>
    <t>候補者辞退届</t>
  </si>
  <si>
    <t>立候補を辞退する場合</t>
  </si>
  <si>
    <t>選挙事務所設置届</t>
  </si>
  <si>
    <t>選挙事務所を設置する場合</t>
  </si>
  <si>
    <t>選挙事務所移動届</t>
    <rPh sb="5" eb="7">
      <t>イドウ</t>
    </rPh>
    <phoneticPr fontId="2"/>
  </si>
  <si>
    <t>選挙事務所を移動する場合</t>
    <rPh sb="6" eb="8">
      <t>イドウ</t>
    </rPh>
    <phoneticPr fontId="2"/>
  </si>
  <si>
    <t>選挙事務所設置（移動）承諾書</t>
    <rPh sb="8" eb="10">
      <t>イドウ</t>
    </rPh>
    <phoneticPr fontId="2"/>
  </si>
  <si>
    <t>推薦者が行う場合（設置届13,移動届14）に添付</t>
    <rPh sb="15" eb="17">
      <t>イドウ</t>
    </rPh>
    <phoneticPr fontId="2"/>
  </si>
  <si>
    <t>選挙立会人となるべき者の申出書（兼承諾書）</t>
  </si>
  <si>
    <t>選挙立会人の申し出がある場合</t>
  </si>
  <si>
    <t>出納責任者選任届</t>
  </si>
  <si>
    <t>候補者以外の者が出納責任者となる場合</t>
  </si>
  <si>
    <t>出納責任者異動届</t>
  </si>
  <si>
    <t>出納責任者に異動がある場合</t>
  </si>
  <si>
    <t>出納責任者解任書</t>
  </si>
  <si>
    <t>出納責任者を解任する場合（異動届18に添付）</t>
    <phoneticPr fontId="2"/>
  </si>
  <si>
    <t>出納責任者辞任書</t>
    <rPh sb="7" eb="8">
      <t>ショ</t>
    </rPh>
    <phoneticPr fontId="2"/>
  </si>
  <si>
    <t>出納責任者が辞任する場合（異動届18に添付）</t>
    <phoneticPr fontId="2"/>
  </si>
  <si>
    <t>出納責任者職務代行開始（終了）届</t>
  </si>
  <si>
    <t>出納責任者を他の者が代行する場合</t>
  </si>
  <si>
    <t>出納責任者の支出できる金額の最高額</t>
  </si>
  <si>
    <t>報酬を支給する者の届出書</t>
  </si>
  <si>
    <t>報酬・賃金を支給する場合（収支報告書記載）</t>
  </si>
  <si>
    <t>選挙運動収支報告書</t>
  </si>
  <si>
    <t>選挙期日から15日以内に提出</t>
  </si>
  <si>
    <t>領収書を徴難い事情があった支出の明細書</t>
  </si>
  <si>
    <t>領収書がない場合（報告書24に添付）</t>
  </si>
  <si>
    <t>選挙公報掲載申請書</t>
  </si>
  <si>
    <t>選挙公報へ掲載する場合</t>
  </si>
  <si>
    <t>選挙公報掲載文（掲載写真）撤回申請書</t>
  </si>
  <si>
    <t>選挙公報へ掲載を撤回する場合</t>
  </si>
  <si>
    <t>選挙公報掲載文修正（掲載写真取替）申請書</t>
  </si>
  <si>
    <t>提出した公報掲載文（写真）の修正の場合</t>
  </si>
  <si>
    <t>設備外積載許可申請書</t>
    <rPh sb="0" eb="2">
      <t>セツビ</t>
    </rPh>
    <rPh sb="2" eb="3">
      <t>ガイ</t>
    </rPh>
    <rPh sb="3" eb="5">
      <t>セキサイ</t>
    </rPh>
    <rPh sb="5" eb="7">
      <t>キョカ</t>
    </rPh>
    <rPh sb="7" eb="10">
      <t>シンセイショ</t>
    </rPh>
    <phoneticPr fontId="2"/>
  </si>
  <si>
    <t>選挙運動用自動車許可申請（川本警察署へ）</t>
    <rPh sb="17" eb="18">
      <t>ショ</t>
    </rPh>
    <phoneticPr fontId="2"/>
  </si>
  <si>
    <t>個人演説会開催申出書</t>
  </si>
  <si>
    <t>個人演説会を開催する場合</t>
  </si>
  <si>
    <t>新聞広告掲載資格証明書</t>
  </si>
  <si>
    <t>新聞広告を掲載する場合（委員会の発行）</t>
  </si>
  <si>
    <t>候補者用通常葉書使用証明書</t>
  </si>
  <si>
    <t>公営葉書を差出しする場合</t>
  </si>
  <si>
    <t>選挙運動用通常葉書差出票</t>
  </si>
  <si>
    <t>選挙運動用ビラ届</t>
    <rPh sb="7" eb="8">
      <t>トド</t>
    </rPh>
    <phoneticPr fontId="2"/>
  </si>
  <si>
    <t>選挙運動用ビラを頒布する場合</t>
    <rPh sb="0" eb="2">
      <t>センキョ</t>
    </rPh>
    <rPh sb="2" eb="5">
      <t>ウンドウヨウ</t>
    </rPh>
    <rPh sb="8" eb="10">
      <t>ハンプ</t>
    </rPh>
    <rPh sb="12" eb="14">
      <t>バアイ</t>
    </rPh>
    <phoneticPr fontId="2"/>
  </si>
  <si>
    <t>選挙運動用ビラ証紙交付申請書</t>
    <rPh sb="7" eb="9">
      <t>ショウシ</t>
    </rPh>
    <rPh sb="9" eb="11">
      <t>コウフ</t>
    </rPh>
    <rPh sb="11" eb="14">
      <t>シンセイショ</t>
    </rPh>
    <phoneticPr fontId="2"/>
  </si>
  <si>
    <t>様式</t>
    <rPh sb="0" eb="2">
      <t>ヨウシキ</t>
    </rPh>
    <phoneticPr fontId="2"/>
  </si>
  <si>
    <t>令和八年十月二十五日</t>
    <rPh sb="2" eb="3">
      <t>ハチ</t>
    </rPh>
    <rPh sb="4" eb="5">
      <t>ジュウ</t>
    </rPh>
    <rPh sb="6" eb="9">
      <t>ニジュウゴ</t>
    </rPh>
    <phoneticPr fontId="2"/>
  </si>
  <si>
    <t xml:space="preserve"> 右のとおり推薦届出をします。</t>
    <rPh sb="1" eb="2">
      <t>ミギ</t>
    </rPh>
    <rPh sb="6" eb="8">
      <t>スイセン</t>
    </rPh>
    <rPh sb="8" eb="10">
      <t>トドケデ</t>
    </rPh>
    <phoneticPr fontId="2"/>
  </si>
  <si>
    <t>　供託証明書</t>
    <rPh sb="1" eb="3">
      <t>キョウタク</t>
    </rPh>
    <rPh sb="3" eb="6">
      <t>ショウメイショ</t>
    </rPh>
    <phoneticPr fontId="2"/>
  </si>
  <si>
    <t xml:space="preserve"> 選挙人名簿登録証明書</t>
    <rPh sb="1" eb="4">
      <t>センキョニン</t>
    </rPh>
    <rPh sb="4" eb="6">
      <t>メイボ</t>
    </rPh>
    <rPh sb="6" eb="8">
      <t>トウロク</t>
    </rPh>
    <rPh sb="8" eb="10">
      <t>ショウメイ</t>
    </rPh>
    <rPh sb="10" eb="11">
      <t>ショ</t>
    </rPh>
    <phoneticPr fontId="2"/>
  </si>
  <si>
    <t xml:space="preserve"> 候補者の承諾書</t>
    <rPh sb="1" eb="4">
      <t>コウホシャ</t>
    </rPh>
    <rPh sb="5" eb="8">
      <t>ショウダクショ</t>
    </rPh>
    <phoneticPr fontId="2"/>
  </si>
  <si>
    <t>推薦届出者</t>
    <rPh sb="0" eb="2">
      <t>スイセン</t>
    </rPh>
    <rPh sb="2" eb="4">
      <t>トドケデ</t>
    </rPh>
    <rPh sb="4" eb="5">
      <t>シャ</t>
    </rPh>
    <phoneticPr fontId="2"/>
  </si>
  <si>
    <t xml:space="preserve"> 戸籍の謄本又は抄本</t>
    <rPh sb="1" eb="3">
      <t>コセキ</t>
    </rPh>
    <rPh sb="4" eb="6">
      <t>トウホン</t>
    </rPh>
    <rPh sb="6" eb="7">
      <t>マタ</t>
    </rPh>
    <rPh sb="8" eb="10">
      <t>ショウホン</t>
    </rPh>
    <phoneticPr fontId="2"/>
  </si>
  <si>
    <t xml:space="preserve"> 所属党派（政治団体）証明書</t>
    <rPh sb="1" eb="3">
      <t>ショゾク</t>
    </rPh>
    <rPh sb="3" eb="5">
      <t>トウハ</t>
    </rPh>
    <rPh sb="6" eb="8">
      <t>セイジ</t>
    </rPh>
    <rPh sb="8" eb="10">
      <t>ダンタイ</t>
    </rPh>
    <rPh sb="11" eb="13">
      <t>ショウメイ</t>
    </rPh>
    <rPh sb="13" eb="14">
      <t>ショ</t>
    </rPh>
    <phoneticPr fontId="2"/>
  </si>
  <si>
    <t>　宣　誓　書</t>
    <rPh sb="1" eb="2">
      <t>セン</t>
    </rPh>
    <rPh sb="3" eb="4">
      <t>チカイ</t>
    </rPh>
    <rPh sb="5" eb="6">
      <t>ショ</t>
    </rPh>
    <phoneticPr fontId="2"/>
  </si>
  <si>
    <t>生</t>
    <rPh sb="0" eb="1">
      <t>セイ</t>
    </rPh>
    <phoneticPr fontId="2"/>
  </si>
  <si>
    <t>ただし、推薦届出者本人の署名その他の措置がある場合はこの限りではない。</t>
    <rPh sb="4" eb="6">
      <t>スイセン</t>
    </rPh>
    <rPh sb="6" eb="8">
      <t>トドケデ</t>
    </rPh>
    <rPh sb="8" eb="9">
      <t>シャ</t>
    </rPh>
    <rPh sb="9" eb="11">
      <t>ホンニン</t>
    </rPh>
    <phoneticPr fontId="2"/>
  </si>
  <si>
    <t>推薦届出者本人が届け出る場合にあつては本人確認書類の提示又は提出を、その代理人が届け出る場合</t>
    <rPh sb="0" eb="2">
      <t>スイセン</t>
    </rPh>
    <rPh sb="2" eb="3">
      <t>トドケ</t>
    </rPh>
    <rPh sb="3" eb="4">
      <t>デ</t>
    </rPh>
    <rPh sb="4" eb="5">
      <t>シャ</t>
    </rPh>
    <rPh sb="5" eb="7">
      <t>ホンニン</t>
    </rPh>
    <rPh sb="8" eb="9">
      <t>トド</t>
    </rPh>
    <rPh sb="10" eb="11">
      <t>デ</t>
    </rPh>
    <rPh sb="12" eb="14">
      <t>バアイ</t>
    </rPh>
    <rPh sb="19" eb="21">
      <t>ホンニン</t>
    </rPh>
    <rPh sb="21" eb="23">
      <t>カクニン</t>
    </rPh>
    <rPh sb="23" eb="25">
      <t>ショルイ</t>
    </rPh>
    <rPh sb="26" eb="28">
      <t>テイジ</t>
    </rPh>
    <rPh sb="28" eb="29">
      <t>マタ</t>
    </rPh>
    <rPh sb="30" eb="32">
      <t>テイシュツ</t>
    </rPh>
    <rPh sb="36" eb="39">
      <t>ダイリニン</t>
    </rPh>
    <rPh sb="40" eb="41">
      <t>トド</t>
    </rPh>
    <rPh sb="42" eb="43">
      <t>デ</t>
    </rPh>
    <rPh sb="44" eb="46">
      <t>バアイ</t>
    </rPh>
    <phoneticPr fontId="2"/>
  </si>
  <si>
    <t>【執行日】</t>
    <rPh sb="1" eb="4">
      <t>シッコウビ</t>
    </rPh>
    <phoneticPr fontId="2"/>
  </si>
  <si>
    <t>選挙長</t>
    <rPh sb="0" eb="3">
      <t>センキョチョウ</t>
    </rPh>
    <phoneticPr fontId="2"/>
  </si>
  <si>
    <t>３</t>
    <phoneticPr fontId="2"/>
  </si>
  <si>
    <t>候補者推薦届出承諾書</t>
    <rPh sb="0" eb="3">
      <t>コウホシャ</t>
    </rPh>
    <rPh sb="3" eb="5">
      <t>スイセン</t>
    </rPh>
    <rPh sb="5" eb="7">
      <t>トドケデ</t>
    </rPh>
    <rPh sb="7" eb="10">
      <t>ショウダクショ</t>
    </rPh>
    <phoneticPr fontId="2"/>
  </si>
  <si>
    <t>様</t>
    <rPh sb="0" eb="1">
      <t>サマ</t>
    </rPh>
    <phoneticPr fontId="2"/>
  </si>
  <si>
    <t>㊞</t>
    <phoneticPr fontId="2"/>
  </si>
  <si>
    <t>備 考</t>
    <rPh sb="0" eb="1">
      <t>ソナエ</t>
    </rPh>
    <rPh sb="2" eb="3">
      <t>コウ</t>
    </rPh>
    <phoneticPr fontId="2"/>
  </si>
  <si>
    <t>たりる資料を提供しなければならない。</t>
    <rPh sb="3" eb="5">
      <t>シリョウ</t>
    </rPh>
    <rPh sb="6" eb="8">
      <t>テイキョウ</t>
    </rPh>
    <phoneticPr fontId="2"/>
  </si>
  <si>
    <t xml:space="preserve"> この申請書を提出するときは、併せて当該呼称が戸籍簿に記載された氏名に代わるものとして広く通用していることを証するに</t>
    <rPh sb="3" eb="6">
      <t>シンセイショ</t>
    </rPh>
    <rPh sb="7" eb="9">
      <t>テイシュツ</t>
    </rPh>
    <rPh sb="15" eb="16">
      <t>アワ</t>
    </rPh>
    <rPh sb="18" eb="20">
      <t>トウガイ</t>
    </rPh>
    <rPh sb="20" eb="22">
      <t>コショウ</t>
    </rPh>
    <rPh sb="23" eb="26">
      <t>コセキボ</t>
    </rPh>
    <rPh sb="27" eb="29">
      <t>キサイ</t>
    </rPh>
    <rPh sb="32" eb="34">
      <t>シメイ</t>
    </rPh>
    <rPh sb="35" eb="36">
      <t>カ</t>
    </rPh>
    <rPh sb="43" eb="44">
      <t>ヒロ</t>
    </rPh>
    <rPh sb="45" eb="47">
      <t>ツウヨウ</t>
    </rPh>
    <rPh sb="54" eb="55">
      <t>ショウ</t>
    </rPh>
    <phoneticPr fontId="2"/>
  </si>
  <si>
    <t>通 称 認 定 申 請 書</t>
    <rPh sb="0" eb="1">
      <t>ツウ</t>
    </rPh>
    <rPh sb="2" eb="3">
      <t>ショウ</t>
    </rPh>
    <rPh sb="4" eb="5">
      <t>シノブ</t>
    </rPh>
    <rPh sb="6" eb="7">
      <t>サダム</t>
    </rPh>
    <rPh sb="8" eb="9">
      <t>サル</t>
    </rPh>
    <rPh sb="10" eb="11">
      <t>ショウ</t>
    </rPh>
    <rPh sb="12" eb="13">
      <t>ショ</t>
    </rPh>
    <phoneticPr fontId="2"/>
  </si>
  <si>
    <t>呼称</t>
    <rPh sb="0" eb="2">
      <t>コショウ</t>
    </rPh>
    <phoneticPr fontId="2"/>
  </si>
  <si>
    <t>　　右の者は、本政党（政治団体）に所属する者であることを証明する。</t>
    <rPh sb="2" eb="3">
      <t>ミギ</t>
    </rPh>
    <rPh sb="4" eb="5">
      <t>モノ</t>
    </rPh>
    <rPh sb="7" eb="8">
      <t>ホン</t>
    </rPh>
    <rPh sb="8" eb="10">
      <t>セイトウ</t>
    </rPh>
    <rPh sb="11" eb="13">
      <t>セイジ</t>
    </rPh>
    <rPh sb="13" eb="15">
      <t>ダンタイ</t>
    </rPh>
    <rPh sb="17" eb="19">
      <t>ショゾク</t>
    </rPh>
    <rPh sb="21" eb="22">
      <t>モノ</t>
    </rPh>
    <rPh sb="28" eb="30">
      <t>ショウメイ</t>
    </rPh>
    <phoneticPr fontId="2"/>
  </si>
  <si>
    <t>７</t>
    <phoneticPr fontId="2"/>
  </si>
  <si>
    <t>所 属 党 派 証 明 書</t>
    <rPh sb="0" eb="1">
      <t>トコロ</t>
    </rPh>
    <rPh sb="2" eb="3">
      <t>ゾク</t>
    </rPh>
    <rPh sb="4" eb="5">
      <t>トウ</t>
    </rPh>
    <rPh sb="6" eb="7">
      <t>ハ</t>
    </rPh>
    <rPh sb="8" eb="9">
      <t>アカシ</t>
    </rPh>
    <rPh sb="10" eb="11">
      <t>メイ</t>
    </rPh>
    <rPh sb="12" eb="13">
      <t>ショ</t>
    </rPh>
    <phoneticPr fontId="2"/>
  </si>
  <si>
    <t>代表者（支部長、責任者）</t>
    <rPh sb="0" eb="3">
      <t>ダイヒョウシャ</t>
    </rPh>
    <rPh sb="4" eb="7">
      <t>シブチョウ</t>
    </rPh>
    <rPh sb="8" eb="11">
      <t>セキニンシャ</t>
    </rPh>
    <phoneticPr fontId="2"/>
  </si>
  <si>
    <t>政党（支部）（政治団体名）</t>
    <rPh sb="0" eb="2">
      <t>セイトウ</t>
    </rPh>
    <rPh sb="3" eb="5">
      <t>シブ</t>
    </rPh>
    <rPh sb="7" eb="9">
      <t>セイジ</t>
    </rPh>
    <rPh sb="9" eb="12">
      <t>ダンタイメイ</t>
    </rPh>
    <phoneticPr fontId="2"/>
  </si>
  <si>
    <t>立候補届出事務代行証明書</t>
    <rPh sb="0" eb="3">
      <t>リッコウホ</t>
    </rPh>
    <rPh sb="3" eb="5">
      <t>トドケデ</t>
    </rPh>
    <rPh sb="5" eb="7">
      <t>ジム</t>
    </rPh>
    <rPh sb="7" eb="9">
      <t>ダイコウ</t>
    </rPh>
    <rPh sb="9" eb="12">
      <t>ショウメイショ</t>
    </rPh>
    <phoneticPr fontId="2"/>
  </si>
  <si>
    <t>住　　所</t>
    <rPh sb="0" eb="1">
      <t>ジュウ</t>
    </rPh>
    <rPh sb="3" eb="4">
      <t>ショ</t>
    </rPh>
    <phoneticPr fontId="2"/>
  </si>
  <si>
    <t>氏　　名</t>
    <rPh sb="0" eb="1">
      <t>シ</t>
    </rPh>
    <rPh sb="3" eb="4">
      <t>メイ</t>
    </rPh>
    <phoneticPr fontId="2"/>
  </si>
  <si>
    <t>日生</t>
    <rPh sb="0" eb="1">
      <t>ヒ</t>
    </rPh>
    <rPh sb="1" eb="2">
      <t>セイ</t>
    </rPh>
    <phoneticPr fontId="2"/>
  </si>
  <si>
    <t>令和　　　年　　　月　　　日</t>
    <rPh sb="0" eb="2">
      <t>レイワ</t>
    </rPh>
    <rPh sb="5" eb="6">
      <t>ネン</t>
    </rPh>
    <rPh sb="9" eb="10">
      <t>ガツ</t>
    </rPh>
    <rPh sb="13" eb="14">
      <t>ヒ</t>
    </rPh>
    <phoneticPr fontId="2"/>
  </si>
  <si>
    <t>候補者（推薦届出代表者）</t>
    <rPh sb="0" eb="3">
      <t>コウホシャ</t>
    </rPh>
    <rPh sb="4" eb="6">
      <t>スイセン</t>
    </rPh>
    <rPh sb="6" eb="8">
      <t>トドケデ</t>
    </rPh>
    <rPh sb="8" eb="11">
      <t>ダイヒョウシャ</t>
    </rPh>
    <phoneticPr fontId="2"/>
  </si>
  <si>
    <t>様式１</t>
    <phoneticPr fontId="2"/>
  </si>
  <si>
    <t>様式2</t>
    <phoneticPr fontId="2"/>
  </si>
  <si>
    <t>立候補届出事務代行疎明書</t>
    <rPh sb="0" eb="3">
      <t>リッコウホ</t>
    </rPh>
    <rPh sb="3" eb="5">
      <t>トドケデ</t>
    </rPh>
    <rPh sb="5" eb="7">
      <t>ジム</t>
    </rPh>
    <rPh sb="7" eb="9">
      <t>ダイコウ</t>
    </rPh>
    <rPh sb="9" eb="10">
      <t>ソ</t>
    </rPh>
    <rPh sb="10" eb="11">
      <t>メイ</t>
    </rPh>
    <rPh sb="11" eb="12">
      <t>ショ</t>
    </rPh>
    <phoneticPr fontId="2"/>
  </si>
  <si>
    <t>令和</t>
    <rPh sb="0" eb="1">
      <t>レイ</t>
    </rPh>
    <rPh sb="1" eb="2">
      <t>ワ</t>
    </rPh>
    <phoneticPr fontId="2"/>
  </si>
  <si>
    <t>番地</t>
    <rPh sb="0" eb="2">
      <t>バンチ</t>
    </rPh>
    <phoneticPr fontId="2"/>
  </si>
  <si>
    <t xml:space="preserve">様式 10 </t>
    <rPh sb="0" eb="2">
      <t>ヨウシキ</t>
    </rPh>
    <phoneticPr fontId="2"/>
  </si>
  <si>
    <t>推薦届出代表者証明書</t>
    <rPh sb="0" eb="1">
      <t>スイ</t>
    </rPh>
    <rPh sb="1" eb="2">
      <t>ススム</t>
    </rPh>
    <rPh sb="2" eb="3">
      <t>トドケ</t>
    </rPh>
    <rPh sb="3" eb="4">
      <t>デ</t>
    </rPh>
    <rPh sb="4" eb="5">
      <t>ダイ</t>
    </rPh>
    <rPh sb="5" eb="6">
      <t>オモテ</t>
    </rPh>
    <rPh sb="6" eb="7">
      <t>シャ</t>
    </rPh>
    <rPh sb="7" eb="8">
      <t>アカシ</t>
    </rPh>
    <rPh sb="8" eb="9">
      <t>メイ</t>
    </rPh>
    <rPh sb="9" eb="10">
      <t>ショ</t>
    </rPh>
    <phoneticPr fontId="2"/>
  </si>
  <si>
    <t>推薦届出代表者</t>
    <rPh sb="0" eb="2">
      <t>スイセン</t>
    </rPh>
    <rPh sb="2" eb="4">
      <t>トドケデ</t>
    </rPh>
    <rPh sb="4" eb="7">
      <t>ダイヒョウシャ</t>
    </rPh>
    <phoneticPr fontId="2"/>
  </si>
  <si>
    <t>住　所</t>
    <rPh sb="0" eb="1">
      <t>ジュウ</t>
    </rPh>
    <rPh sb="2" eb="3">
      <t>ショ</t>
    </rPh>
    <phoneticPr fontId="2"/>
  </si>
  <si>
    <t>氏　名</t>
    <rPh sb="0" eb="1">
      <t>シ</t>
    </rPh>
    <rPh sb="2" eb="3">
      <t>メイ</t>
    </rPh>
    <phoneticPr fontId="2"/>
  </si>
  <si>
    <t>　　　　　　年　　　月　　　日生</t>
  </si>
  <si>
    <t xml:space="preserve"> 備  考　　</t>
    <rPh sb="1" eb="2">
      <t>ソナエ</t>
    </rPh>
    <rPh sb="4" eb="5">
      <t>コウ</t>
    </rPh>
    <phoneticPr fontId="2"/>
  </si>
  <si>
    <t>　推薦届出者が選挙事務所を設置する場合において、推薦届出者が２名以上あるときは、</t>
    <rPh sb="1" eb="3">
      <t>スイセン</t>
    </rPh>
    <rPh sb="3" eb="5">
      <t>トドケデ</t>
    </rPh>
    <rPh sb="5" eb="6">
      <t>シャ</t>
    </rPh>
    <rPh sb="7" eb="9">
      <t>センキョ</t>
    </rPh>
    <rPh sb="9" eb="12">
      <t>ジムショ</t>
    </rPh>
    <rPh sb="13" eb="15">
      <t>セッチ</t>
    </rPh>
    <rPh sb="17" eb="19">
      <t>バアイ</t>
    </rPh>
    <rPh sb="24" eb="26">
      <t>スイセン</t>
    </rPh>
    <rPh sb="26" eb="28">
      <t>トドケデ</t>
    </rPh>
    <rPh sb="28" eb="29">
      <t>シャ</t>
    </rPh>
    <rPh sb="31" eb="32">
      <t>メイ</t>
    </rPh>
    <rPh sb="32" eb="34">
      <t>イジョウ</t>
    </rPh>
    <phoneticPr fontId="2"/>
  </si>
  <si>
    <t>設置届出書に添付すること。</t>
    <rPh sb="0" eb="2">
      <t>セッチ</t>
    </rPh>
    <rPh sb="2" eb="5">
      <t>トドケデショ</t>
    </rPh>
    <rPh sb="6" eb="8">
      <t>テンプ</t>
    </rPh>
    <phoneticPr fontId="2"/>
  </si>
  <si>
    <t>12</t>
    <phoneticPr fontId="2"/>
  </si>
  <si>
    <t>候</t>
    <rPh sb="0" eb="1">
      <t>コウ</t>
    </rPh>
    <phoneticPr fontId="2"/>
  </si>
  <si>
    <t>補</t>
    <rPh sb="0" eb="1">
      <t>タスク</t>
    </rPh>
    <phoneticPr fontId="2"/>
  </si>
  <si>
    <t>者</t>
    <rPh sb="0" eb="1">
      <t>シャ</t>
    </rPh>
    <phoneticPr fontId="2"/>
  </si>
  <si>
    <t>事</t>
    <rPh sb="0" eb="1">
      <t>コト</t>
    </rPh>
    <phoneticPr fontId="2"/>
  </si>
  <si>
    <t>由</t>
    <rPh sb="0" eb="1">
      <t>ヨシ</t>
    </rPh>
    <phoneticPr fontId="2"/>
  </si>
  <si>
    <t>選挙事務所設置届</t>
    <rPh sb="0" eb="2">
      <t>センキョ</t>
    </rPh>
    <rPh sb="2" eb="5">
      <t>ジムショ</t>
    </rPh>
    <rPh sb="5" eb="7">
      <t>セッチ</t>
    </rPh>
    <rPh sb="7" eb="8">
      <t>トド</t>
    </rPh>
    <phoneticPr fontId="2"/>
  </si>
  <si>
    <t xml:space="preserve"> 令和　　　年　　　月　　　日</t>
    <rPh sb="1" eb="3">
      <t>レイワ</t>
    </rPh>
    <rPh sb="6" eb="7">
      <t>トシ</t>
    </rPh>
    <rPh sb="10" eb="11">
      <t>ツキ</t>
    </rPh>
    <rPh sb="14" eb="15">
      <t>ヒ</t>
    </rPh>
    <phoneticPr fontId="2"/>
  </si>
  <si>
    <t>　美郷町選挙管理委員会</t>
    <rPh sb="1" eb="11">
      <t>センカン</t>
    </rPh>
    <phoneticPr fontId="2"/>
  </si>
  <si>
    <t>候補者　　氏　名</t>
    <rPh sb="0" eb="3">
      <t>コウホシャ</t>
    </rPh>
    <rPh sb="5" eb="6">
      <t>シ</t>
    </rPh>
    <rPh sb="7" eb="8">
      <t>メイ</t>
    </rPh>
    <phoneticPr fontId="2"/>
  </si>
  <si>
    <t>設置者　　住　所</t>
    <rPh sb="0" eb="2">
      <t>セッチ</t>
    </rPh>
    <rPh sb="2" eb="3">
      <t>シャ</t>
    </rPh>
    <rPh sb="5" eb="6">
      <t>ジュウ</t>
    </rPh>
    <rPh sb="7" eb="8">
      <t>ショ</t>
    </rPh>
    <phoneticPr fontId="2"/>
  </si>
  <si>
    <t>選挙事務所所在地</t>
    <rPh sb="0" eb="2">
      <t>センキョ</t>
    </rPh>
    <rPh sb="2" eb="5">
      <t>ジムショ</t>
    </rPh>
    <rPh sb="5" eb="8">
      <t>ショザイチ</t>
    </rPh>
    <phoneticPr fontId="2"/>
  </si>
  <si>
    <t>電話番号</t>
    <rPh sb="0" eb="2">
      <t>デンワ</t>
    </rPh>
    <rPh sb="2" eb="4">
      <t>バンゴウ</t>
    </rPh>
    <phoneticPr fontId="2"/>
  </si>
  <si>
    <t>設置年月日</t>
    <rPh sb="0" eb="2">
      <t>セッチ</t>
    </rPh>
    <rPh sb="2" eb="5">
      <t>ネンガッピ</t>
    </rPh>
    <phoneticPr fontId="2"/>
  </si>
  <si>
    <t>邑智郡美郷町</t>
    <rPh sb="0" eb="3">
      <t>オオチグン</t>
    </rPh>
    <rPh sb="3" eb="6">
      <t>ミサトチョウ</t>
    </rPh>
    <phoneticPr fontId="2"/>
  </si>
  <si>
    <t>令和　　年　　月　　日</t>
    <rPh sb="0" eb="2">
      <t>レイワ</t>
    </rPh>
    <rPh sb="4" eb="5">
      <t>トシ</t>
    </rPh>
    <rPh sb="7" eb="8">
      <t>ツキ</t>
    </rPh>
    <rPh sb="10" eb="11">
      <t>ヒ</t>
    </rPh>
    <phoneticPr fontId="2"/>
  </si>
  <si>
    <t>選挙事務所設置（移動）承諾書</t>
    <rPh sb="0" eb="2">
      <t>センキョ</t>
    </rPh>
    <rPh sb="2" eb="5">
      <t>ジムショ</t>
    </rPh>
    <rPh sb="5" eb="7">
      <t>セッチ</t>
    </rPh>
    <rPh sb="8" eb="10">
      <t>イドウ</t>
    </rPh>
    <rPh sb="11" eb="14">
      <t>ショウダクショ</t>
    </rPh>
    <phoneticPr fontId="2"/>
  </si>
  <si>
    <t>　推薦届出者</t>
    <rPh sb="1" eb="3">
      <t>スイセン</t>
    </rPh>
    <rPh sb="3" eb="5">
      <t>トドケデ</t>
    </rPh>
    <rPh sb="5" eb="6">
      <t>シャ</t>
    </rPh>
    <phoneticPr fontId="2"/>
  </si>
  <si>
    <t>　次のとおり選挙事務所の設置（移動）を承諾する。</t>
    <rPh sb="1" eb="2">
      <t>ツギ</t>
    </rPh>
    <rPh sb="6" eb="8">
      <t>センキョ</t>
    </rPh>
    <rPh sb="8" eb="11">
      <t>ジムショ</t>
    </rPh>
    <rPh sb="12" eb="14">
      <t>セッチ</t>
    </rPh>
    <rPh sb="15" eb="17">
      <t>イドウ</t>
    </rPh>
    <rPh sb="19" eb="21">
      <t>ショウダク</t>
    </rPh>
    <phoneticPr fontId="2"/>
  </si>
  <si>
    <t>　</t>
    <phoneticPr fontId="2"/>
  </si>
  <si>
    <t>備　考　推薦届出者が選挙事務所を設置するときは、その届出書に添付すること。</t>
    <rPh sb="0" eb="1">
      <t>ソナエ</t>
    </rPh>
    <rPh sb="2" eb="3">
      <t>コウ</t>
    </rPh>
    <rPh sb="4" eb="6">
      <t>スイセン</t>
    </rPh>
    <rPh sb="6" eb="8">
      <t>トドケデ</t>
    </rPh>
    <rPh sb="8" eb="9">
      <t>シャ</t>
    </rPh>
    <rPh sb="10" eb="12">
      <t>センキョ</t>
    </rPh>
    <rPh sb="12" eb="14">
      <t>ジム</t>
    </rPh>
    <rPh sb="14" eb="15">
      <t>ショ</t>
    </rPh>
    <rPh sb="16" eb="18">
      <t>セッチ</t>
    </rPh>
    <rPh sb="26" eb="29">
      <t>トドケデショ</t>
    </rPh>
    <rPh sb="30" eb="32">
      <t>テンプ</t>
    </rPh>
    <phoneticPr fontId="2"/>
  </si>
  <si>
    <t>委員長</t>
    <rPh sb="0" eb="3">
      <t>イインチョウ</t>
    </rPh>
    <phoneticPr fontId="2"/>
  </si>
  <si>
    <t>選挙事務所移動届</t>
    <rPh sb="0" eb="2">
      <t>センキョ</t>
    </rPh>
    <rPh sb="2" eb="5">
      <t>ジムショ</t>
    </rPh>
    <rPh sb="5" eb="7">
      <t>イドウ</t>
    </rPh>
    <rPh sb="7" eb="8">
      <t>トド</t>
    </rPh>
    <phoneticPr fontId="2"/>
  </si>
  <si>
    <t>　次のとおり選挙事務所に移動があったのでお届けいたします。</t>
    <rPh sb="1" eb="2">
      <t>ツギ</t>
    </rPh>
    <rPh sb="6" eb="8">
      <t>センキョ</t>
    </rPh>
    <rPh sb="8" eb="11">
      <t>ジムショ</t>
    </rPh>
    <rPh sb="12" eb="14">
      <t>イドウ</t>
    </rPh>
    <rPh sb="21" eb="22">
      <t>トド</t>
    </rPh>
    <phoneticPr fontId="2"/>
  </si>
  <si>
    <t>１</t>
    <phoneticPr fontId="2"/>
  </si>
  <si>
    <t>旧所在地</t>
    <rPh sb="0" eb="1">
      <t>キュウ</t>
    </rPh>
    <rPh sb="1" eb="4">
      <t>ショザイチ</t>
    </rPh>
    <phoneticPr fontId="2"/>
  </si>
  <si>
    <t>２</t>
    <phoneticPr fontId="2"/>
  </si>
  <si>
    <t>新所在地</t>
    <rPh sb="0" eb="1">
      <t>シン</t>
    </rPh>
    <rPh sb="1" eb="4">
      <t>ショザイチ</t>
    </rPh>
    <phoneticPr fontId="2"/>
  </si>
  <si>
    <t>異動年月日</t>
    <rPh sb="0" eb="2">
      <t>イドウ</t>
    </rPh>
    <rPh sb="2" eb="5">
      <t>ネンガッピ</t>
    </rPh>
    <phoneticPr fontId="2"/>
  </si>
  <si>
    <t>委員長</t>
    <phoneticPr fontId="2"/>
  </si>
  <si>
    <t>様式 14</t>
    <rPh sb="0" eb="2">
      <t>ヨウシキ</t>
    </rPh>
    <phoneticPr fontId="2"/>
  </si>
  <si>
    <t>選挙立会人となるべき者の届出書（兼承諾書）</t>
    <rPh sb="0" eb="2">
      <t>センキョ</t>
    </rPh>
    <rPh sb="2" eb="4">
      <t>タチアイ</t>
    </rPh>
    <rPh sb="4" eb="5">
      <t>ニン</t>
    </rPh>
    <rPh sb="10" eb="11">
      <t>モノ</t>
    </rPh>
    <rPh sb="12" eb="15">
      <t>トドケデショ</t>
    </rPh>
    <rPh sb="16" eb="17">
      <t>ケン</t>
    </rPh>
    <rPh sb="17" eb="20">
      <t>ショウダクショ</t>
    </rPh>
    <phoneticPr fontId="2"/>
  </si>
  <si>
    <t>立会人となるべき者</t>
    <rPh sb="0" eb="2">
      <t>タチアイ</t>
    </rPh>
    <rPh sb="2" eb="3">
      <t>ニン</t>
    </rPh>
    <rPh sb="8" eb="9">
      <t>モノ</t>
    </rPh>
    <phoneticPr fontId="2"/>
  </si>
  <si>
    <t>　　　　　　年　　　月　　　日生</t>
    <rPh sb="6" eb="7">
      <t>ネン</t>
    </rPh>
    <rPh sb="10" eb="11">
      <t>ツキ</t>
    </rPh>
    <rPh sb="14" eb="15">
      <t>ヒ</t>
    </rPh>
    <rPh sb="15" eb="16">
      <t>セイ</t>
    </rPh>
    <phoneticPr fontId="2"/>
  </si>
  <si>
    <t>上記のとおり本人の承諾を得て届け出ます。</t>
  </si>
  <si>
    <t>令和　　　年　　　月　　　日</t>
    <rPh sb="0" eb="2">
      <t>レイワ</t>
    </rPh>
    <phoneticPr fontId="2"/>
  </si>
  <si>
    <t>候補者</t>
    <phoneticPr fontId="2"/>
  </si>
  <si>
    <t>　　　　　　美郷町議会議員一般選挙</t>
    <rPh sb="9" eb="11">
      <t>ギカイ</t>
    </rPh>
    <rPh sb="11" eb="13">
      <t>ギイン</t>
    </rPh>
    <rPh sb="13" eb="15">
      <t>イッパン</t>
    </rPh>
    <rPh sb="15" eb="17">
      <t>センキョ</t>
    </rPh>
    <phoneticPr fontId="2"/>
  </si>
  <si>
    <t>選挙長</t>
    <phoneticPr fontId="2"/>
  </si>
  <si>
    <t>出 納 責 任 者 選 任 届</t>
    <rPh sb="0" eb="1">
      <t>デ</t>
    </rPh>
    <rPh sb="2" eb="3">
      <t>オサム</t>
    </rPh>
    <rPh sb="4" eb="5">
      <t>セキ</t>
    </rPh>
    <rPh sb="6" eb="7">
      <t>ニン</t>
    </rPh>
    <rPh sb="8" eb="9">
      <t>シャ</t>
    </rPh>
    <rPh sb="10" eb="11">
      <t>セン</t>
    </rPh>
    <rPh sb="12" eb="13">
      <t>ニン</t>
    </rPh>
    <rPh sb="14" eb="15">
      <t>トドケ</t>
    </rPh>
    <phoneticPr fontId="2"/>
  </si>
  <si>
    <t>　令和　　　年　　　月　　　日</t>
    <rPh sb="1" eb="3">
      <t>レイワ</t>
    </rPh>
    <rPh sb="6" eb="7">
      <t>トシ</t>
    </rPh>
    <rPh sb="10" eb="11">
      <t>ツキ</t>
    </rPh>
    <rPh sb="14" eb="15">
      <t>ヒ</t>
    </rPh>
    <phoneticPr fontId="2"/>
  </si>
  <si>
    <t>選任者</t>
    <rPh sb="0" eb="3">
      <t>センニンシャ</t>
    </rPh>
    <phoneticPr fontId="2"/>
  </si>
  <si>
    <t>氏名</t>
    <rPh sb="0" eb="2">
      <t>シメイ</t>
    </rPh>
    <phoneticPr fontId="2"/>
  </si>
  <si>
    <t>　次のとおり届け出ます。</t>
    <rPh sb="1" eb="2">
      <t>ツギ</t>
    </rPh>
    <rPh sb="6" eb="7">
      <t>トド</t>
    </rPh>
    <rPh sb="8" eb="9">
      <t>デ</t>
    </rPh>
    <phoneticPr fontId="2"/>
  </si>
  <si>
    <t>出納責任者</t>
    <rPh sb="0" eb="2">
      <t>スイトウ</t>
    </rPh>
    <rPh sb="2" eb="5">
      <t>セキニンシャ</t>
    </rPh>
    <phoneticPr fontId="2"/>
  </si>
  <si>
    <t>　　　　　年　　　月　　　日 生</t>
    <rPh sb="5" eb="6">
      <t>トシ</t>
    </rPh>
    <rPh sb="9" eb="10">
      <t>ツキ</t>
    </rPh>
    <rPh sb="13" eb="14">
      <t>ヒ</t>
    </rPh>
    <rPh sb="15" eb="16">
      <t>セイ</t>
    </rPh>
    <phoneticPr fontId="2"/>
  </si>
  <si>
    <t>選任年月日</t>
    <rPh sb="0" eb="2">
      <t>センニン</t>
    </rPh>
    <rPh sb="2" eb="5">
      <t>ネンガッピ</t>
    </rPh>
    <phoneticPr fontId="2"/>
  </si>
  <si>
    <t>令和　　　年　　　月　　　日</t>
    <rPh sb="0" eb="2">
      <t>レイワ</t>
    </rPh>
    <rPh sb="5" eb="6">
      <t>トシ</t>
    </rPh>
    <rPh sb="9" eb="10">
      <t>ツキ</t>
    </rPh>
    <rPh sb="13" eb="14">
      <t>ヒ</t>
    </rPh>
    <phoneticPr fontId="2"/>
  </si>
  <si>
    <t>（１）</t>
    <phoneticPr fontId="2"/>
  </si>
  <si>
    <t>を出納責任者に選任することを承諾する。</t>
    <rPh sb="1" eb="3">
      <t>スイトウ</t>
    </rPh>
    <rPh sb="3" eb="6">
      <t>セキニンシャ</t>
    </rPh>
    <rPh sb="7" eb="9">
      <t>センニン</t>
    </rPh>
    <rPh sb="14" eb="16">
      <t>ショウダク</t>
    </rPh>
    <phoneticPr fontId="2"/>
  </si>
  <si>
    <t>（２）</t>
    <phoneticPr fontId="2"/>
  </si>
  <si>
    <t>は候補者</t>
    <rPh sb="1" eb="4">
      <t>コウホシャ</t>
    </rPh>
    <phoneticPr fontId="2"/>
  </si>
  <si>
    <t>の推薦届出者の代表者であることを証する。</t>
    <rPh sb="1" eb="3">
      <t>スイセン</t>
    </rPh>
    <rPh sb="3" eb="5">
      <t>トドケデ</t>
    </rPh>
    <rPh sb="5" eb="6">
      <t>シャ</t>
    </rPh>
    <rPh sb="7" eb="10">
      <t>ダイヒョウシャ</t>
    </rPh>
    <rPh sb="16" eb="17">
      <t>ショウ</t>
    </rPh>
    <phoneticPr fontId="2"/>
  </si>
  <si>
    <t>推薦者</t>
    <rPh sb="0" eb="3">
      <t>スイセンシャ</t>
    </rPh>
    <phoneticPr fontId="2"/>
  </si>
  <si>
    <t>備考 １ 候補者がこの届出書を提出する場合は、（１）及び（２）は記載する必要はない。</t>
  </si>
  <si>
    <t xml:space="preserve"> 　　２ 推薦届出者が１人の場合で当該推薦届出者がこの届出書を提出するときは、（２）は記載する必要はない。</t>
    <phoneticPr fontId="2"/>
  </si>
  <si>
    <t>　　 ３ 推薦届出者が２人以上あってその代表者がこの届出書を提出する場合は、全部記載する。</t>
    <phoneticPr fontId="2"/>
  </si>
  <si>
    <t xml:space="preserve">様式 17 </t>
    <rPh sb="0" eb="2">
      <t>ヨウシキ</t>
    </rPh>
    <phoneticPr fontId="2"/>
  </si>
  <si>
    <t>出 納 責 任 者 異 動 届</t>
    <rPh sb="0" eb="1">
      <t>デ</t>
    </rPh>
    <rPh sb="2" eb="3">
      <t>オサム</t>
    </rPh>
    <rPh sb="4" eb="5">
      <t>セキ</t>
    </rPh>
    <rPh sb="6" eb="7">
      <t>ニン</t>
    </rPh>
    <rPh sb="8" eb="9">
      <t>シャ</t>
    </rPh>
    <rPh sb="10" eb="11">
      <t>イ</t>
    </rPh>
    <rPh sb="12" eb="13">
      <t>ドウ</t>
    </rPh>
    <rPh sb="14" eb="15">
      <t>トドケ</t>
    </rPh>
    <phoneticPr fontId="2"/>
  </si>
  <si>
    <t>新旧出納責任者</t>
    <rPh sb="0" eb="2">
      <t>シンキュウ</t>
    </rPh>
    <rPh sb="2" eb="4">
      <t>スイトウ</t>
    </rPh>
    <rPh sb="4" eb="7">
      <t>セキニンシャ</t>
    </rPh>
    <phoneticPr fontId="2"/>
  </si>
  <si>
    <t>新任者</t>
    <rPh sb="0" eb="3">
      <t>シンニンシャ</t>
    </rPh>
    <phoneticPr fontId="2"/>
  </si>
  <si>
    <t>旧任者</t>
    <rPh sb="0" eb="1">
      <t>キュウ</t>
    </rPh>
    <rPh sb="1" eb="2">
      <t>ニン</t>
    </rPh>
    <rPh sb="2" eb="3">
      <t>シャ</t>
    </rPh>
    <phoneticPr fontId="2"/>
  </si>
  <si>
    <t>異動の種別及び理由</t>
    <rPh sb="0" eb="2">
      <t>イドウ</t>
    </rPh>
    <rPh sb="3" eb="5">
      <t>シュベツ</t>
    </rPh>
    <rPh sb="5" eb="6">
      <t>オヨ</t>
    </rPh>
    <rPh sb="7" eb="9">
      <t>リユウ</t>
    </rPh>
    <phoneticPr fontId="2"/>
  </si>
  <si>
    <t>解任理由</t>
    <rPh sb="0" eb="2">
      <t>カイニン</t>
    </rPh>
    <rPh sb="2" eb="4">
      <t>リユウ</t>
    </rPh>
    <phoneticPr fontId="2"/>
  </si>
  <si>
    <t>（解任書写しのとおり）</t>
    <rPh sb="1" eb="3">
      <t>カイニン</t>
    </rPh>
    <rPh sb="3" eb="4">
      <t>ショ</t>
    </rPh>
    <rPh sb="4" eb="5">
      <t>ウツ</t>
    </rPh>
    <phoneticPr fontId="2"/>
  </si>
  <si>
    <t>辞任理由</t>
    <rPh sb="0" eb="2">
      <t>ジニン</t>
    </rPh>
    <rPh sb="2" eb="4">
      <t>リユウ</t>
    </rPh>
    <phoneticPr fontId="2"/>
  </si>
  <si>
    <t>（辞任書写しのとおり）</t>
    <rPh sb="1" eb="3">
      <t>ジニン</t>
    </rPh>
    <rPh sb="3" eb="4">
      <t>ショ</t>
    </rPh>
    <rPh sb="4" eb="5">
      <t>ウツ</t>
    </rPh>
    <phoneticPr fontId="2"/>
  </si>
  <si>
    <t>（３）</t>
    <phoneticPr fontId="2"/>
  </si>
  <si>
    <t>死亡年月日</t>
    <rPh sb="0" eb="2">
      <t>シボウ</t>
    </rPh>
    <rPh sb="2" eb="5">
      <t>ネンガッピ</t>
    </rPh>
    <phoneticPr fontId="2"/>
  </si>
  <si>
    <t>候補者の氏名</t>
    <rPh sb="0" eb="3">
      <t>コウホシャ</t>
    </rPh>
    <rPh sb="4" eb="6">
      <t>シメイ</t>
    </rPh>
    <phoneticPr fontId="2"/>
  </si>
  <si>
    <t>を解任することを承諾する。</t>
    <rPh sb="1" eb="3">
      <t>カイニン</t>
    </rPh>
    <rPh sb="8" eb="10">
      <t>ショウダク</t>
    </rPh>
    <phoneticPr fontId="2"/>
  </si>
  <si>
    <t>備考 １ 候補者がこの届出書を提出する場合は、（１）及び（２）は記載する必要はない。</t>
    <phoneticPr fontId="2"/>
  </si>
  <si>
    <t>　　 ２ 推薦届出者が１人の場合で当該推薦届出者がこの届出書を提出するときは、（２）は記載する必要はない。</t>
    <phoneticPr fontId="2"/>
  </si>
  <si>
    <t>　　 ４ 解任による異動のときは、出納責任者解任書の写しを添付すること。</t>
    <phoneticPr fontId="2"/>
  </si>
  <si>
    <t>　　 ５ 辞任による異動のときは、出納責任者辞任届の写しを添付すること。</t>
    <phoneticPr fontId="2"/>
  </si>
  <si>
    <t>出 納 責 任 者 解 任 書</t>
    <rPh sb="0" eb="1">
      <t>デ</t>
    </rPh>
    <rPh sb="2" eb="3">
      <t>オサム</t>
    </rPh>
    <rPh sb="4" eb="5">
      <t>セキ</t>
    </rPh>
    <rPh sb="6" eb="7">
      <t>ニン</t>
    </rPh>
    <rPh sb="8" eb="9">
      <t>シャ</t>
    </rPh>
    <rPh sb="10" eb="11">
      <t>カイ</t>
    </rPh>
    <rPh sb="12" eb="13">
      <t>ニン</t>
    </rPh>
    <rPh sb="14" eb="15">
      <t>ショ</t>
    </rPh>
    <phoneticPr fontId="2"/>
  </si>
  <si>
    <t>　出納責任者</t>
    <rPh sb="1" eb="3">
      <t>スイトウ</t>
    </rPh>
    <rPh sb="3" eb="6">
      <t>セキニンシャ</t>
    </rPh>
    <phoneticPr fontId="2"/>
  </si>
  <si>
    <t>候補者又は推薦届出者</t>
    <rPh sb="0" eb="3">
      <t>コウホシャ</t>
    </rPh>
    <rPh sb="3" eb="4">
      <t>マタ</t>
    </rPh>
    <rPh sb="5" eb="7">
      <t>スイセン</t>
    </rPh>
    <rPh sb="7" eb="9">
      <t>トドケデ</t>
    </rPh>
    <rPh sb="9" eb="10">
      <t>シャ</t>
    </rPh>
    <phoneticPr fontId="2"/>
  </si>
  <si>
    <t>出納責任者の氏名</t>
    <rPh sb="0" eb="2">
      <t>スイトウ</t>
    </rPh>
    <rPh sb="2" eb="5">
      <t>セキニンシャ</t>
    </rPh>
    <rPh sb="6" eb="8">
      <t>シメイ</t>
    </rPh>
    <phoneticPr fontId="2"/>
  </si>
  <si>
    <t>解任の理由</t>
    <rPh sb="0" eb="2">
      <t>カイニン</t>
    </rPh>
    <rPh sb="3" eb="5">
      <t>リユウ</t>
    </rPh>
    <phoneticPr fontId="2"/>
  </si>
  <si>
    <t>の出納責任者を解任する。</t>
    <rPh sb="1" eb="3">
      <t>スイトウ</t>
    </rPh>
    <rPh sb="3" eb="6">
      <t>セキニンシャ</t>
    </rPh>
    <rPh sb="7" eb="9">
      <t>カイニン</t>
    </rPh>
    <phoneticPr fontId="2"/>
  </si>
  <si>
    <t>出 納 責 任 者 辞 任 書</t>
    <rPh sb="0" eb="1">
      <t>デ</t>
    </rPh>
    <rPh sb="2" eb="3">
      <t>オサム</t>
    </rPh>
    <rPh sb="4" eb="5">
      <t>セキ</t>
    </rPh>
    <rPh sb="6" eb="7">
      <t>ニン</t>
    </rPh>
    <rPh sb="8" eb="9">
      <t>シャ</t>
    </rPh>
    <rPh sb="10" eb="11">
      <t>ジ</t>
    </rPh>
    <rPh sb="12" eb="13">
      <t>ニン</t>
    </rPh>
    <rPh sb="14" eb="15">
      <t>ショ</t>
    </rPh>
    <phoneticPr fontId="2"/>
  </si>
  <si>
    <t>　選 任 者</t>
    <rPh sb="1" eb="2">
      <t>セン</t>
    </rPh>
    <rPh sb="3" eb="4">
      <t>ニン</t>
    </rPh>
    <rPh sb="5" eb="6">
      <t>シャ</t>
    </rPh>
    <phoneticPr fontId="2"/>
  </si>
  <si>
    <t>出納責任者氏名</t>
    <rPh sb="0" eb="2">
      <t>スイトウ</t>
    </rPh>
    <rPh sb="2" eb="5">
      <t>セキニンシャ</t>
    </rPh>
    <rPh sb="5" eb="7">
      <t>シメイ</t>
    </rPh>
    <phoneticPr fontId="2"/>
  </si>
  <si>
    <t>　辞任の理由</t>
    <rPh sb="1" eb="3">
      <t>ジニン</t>
    </rPh>
    <rPh sb="4" eb="6">
      <t>リユウ</t>
    </rPh>
    <phoneticPr fontId="2"/>
  </si>
  <si>
    <t>上記の理由により候補者</t>
    <rPh sb="0" eb="2">
      <t>ジョウキ</t>
    </rPh>
    <rPh sb="3" eb="5">
      <t>リユウ</t>
    </rPh>
    <rPh sb="8" eb="11">
      <t>コウホシャ</t>
    </rPh>
    <phoneticPr fontId="2"/>
  </si>
  <si>
    <t>の出納責任者を辞任したいのでお届けします。</t>
    <rPh sb="1" eb="3">
      <t>スイトウ</t>
    </rPh>
    <rPh sb="3" eb="6">
      <t>セキニンシャ</t>
    </rPh>
    <rPh sb="7" eb="9">
      <t>ジニン</t>
    </rPh>
    <rPh sb="15" eb="16">
      <t>トド</t>
    </rPh>
    <phoneticPr fontId="2"/>
  </si>
  <si>
    <t xml:space="preserve">様式 18 </t>
    <rPh sb="0" eb="2">
      <t>ヨウシキ</t>
    </rPh>
    <phoneticPr fontId="2"/>
  </si>
  <si>
    <t xml:space="preserve">様式 16 </t>
    <rPh sb="0" eb="2">
      <t>ヨウシキ</t>
    </rPh>
    <phoneticPr fontId="2"/>
  </si>
  <si>
    <t xml:space="preserve">様式 20 </t>
    <rPh sb="0" eb="2">
      <t>ヨウシキ</t>
    </rPh>
    <phoneticPr fontId="2"/>
  </si>
  <si>
    <t>出納責任者職務代行開始（終了）届</t>
    <rPh sb="0" eb="1">
      <t>デ</t>
    </rPh>
    <rPh sb="1" eb="2">
      <t>オサム</t>
    </rPh>
    <rPh sb="2" eb="3">
      <t>セキ</t>
    </rPh>
    <rPh sb="3" eb="4">
      <t>ニン</t>
    </rPh>
    <rPh sb="4" eb="5">
      <t>シャ</t>
    </rPh>
    <rPh sb="5" eb="7">
      <t>ショクム</t>
    </rPh>
    <rPh sb="7" eb="9">
      <t>ダイコウ</t>
    </rPh>
    <rPh sb="9" eb="11">
      <t>カイシ</t>
    </rPh>
    <rPh sb="12" eb="14">
      <t>シュウリョウ</t>
    </rPh>
    <rPh sb="15" eb="16">
      <t>トドケ</t>
    </rPh>
    <phoneticPr fontId="2"/>
  </si>
  <si>
    <t>職務代行者氏名</t>
    <rPh sb="0" eb="2">
      <t>ショクム</t>
    </rPh>
    <rPh sb="2" eb="5">
      <t>ダイコウシャ</t>
    </rPh>
    <rPh sb="5" eb="7">
      <t>シメイ</t>
    </rPh>
    <phoneticPr fontId="2"/>
  </si>
  <si>
    <t>職務代行開始（終了）の理由</t>
    <rPh sb="0" eb="2">
      <t>ショクム</t>
    </rPh>
    <rPh sb="2" eb="4">
      <t>ダイコウ</t>
    </rPh>
    <rPh sb="4" eb="6">
      <t>カイシ</t>
    </rPh>
    <rPh sb="7" eb="9">
      <t>シュウリョウ</t>
    </rPh>
    <rPh sb="11" eb="13">
      <t>リユウ</t>
    </rPh>
    <phoneticPr fontId="2"/>
  </si>
  <si>
    <t>職務代行開始（終了）年月日</t>
    <rPh sb="0" eb="2">
      <t>ショクム</t>
    </rPh>
    <rPh sb="2" eb="4">
      <t>ダイコウ</t>
    </rPh>
    <rPh sb="4" eb="6">
      <t>カイシ</t>
    </rPh>
    <rPh sb="7" eb="9">
      <t>シュウリョウ</t>
    </rPh>
    <rPh sb="10" eb="13">
      <t>ネンガッピ</t>
    </rPh>
    <phoneticPr fontId="2"/>
  </si>
  <si>
    <t xml:space="preserve">様式 21 </t>
    <rPh sb="0" eb="2">
      <t>ヨウシキ</t>
    </rPh>
    <phoneticPr fontId="2"/>
  </si>
  <si>
    <t>一 金</t>
    <rPh sb="0" eb="1">
      <t>イチ</t>
    </rPh>
    <rPh sb="2" eb="3">
      <t>キン</t>
    </rPh>
    <phoneticPr fontId="2"/>
  </si>
  <si>
    <t>円也</t>
    <rPh sb="0" eb="1">
      <t>エン</t>
    </rPh>
    <rPh sb="1" eb="2">
      <t>ヤ</t>
    </rPh>
    <phoneticPr fontId="2"/>
  </si>
  <si>
    <t>出納責任者選任者</t>
    <rPh sb="0" eb="2">
      <t>スイトウ</t>
    </rPh>
    <rPh sb="2" eb="5">
      <t>セキニンシャ</t>
    </rPh>
    <rPh sb="5" eb="8">
      <t>センニンシャ</t>
    </rPh>
    <phoneticPr fontId="2"/>
  </si>
  <si>
    <t>出 納 責 任 者</t>
    <rPh sb="0" eb="1">
      <t>デ</t>
    </rPh>
    <rPh sb="2" eb="3">
      <t>オサム</t>
    </rPh>
    <rPh sb="4" eb="5">
      <t>セキ</t>
    </rPh>
    <rPh sb="6" eb="7">
      <t>ニン</t>
    </rPh>
    <rPh sb="8" eb="9">
      <t>シャ</t>
    </rPh>
    <phoneticPr fontId="2"/>
  </si>
  <si>
    <t>様式 22</t>
    <rPh sb="0" eb="2">
      <t>ヨウシキ</t>
    </rPh>
    <phoneticPr fontId="2"/>
  </si>
  <si>
    <t>様式 19</t>
    <rPh sb="0" eb="2">
      <t>ヨウシキ</t>
    </rPh>
    <phoneticPr fontId="2"/>
  </si>
  <si>
    <t>様式 15</t>
    <rPh sb="0" eb="2">
      <t>ヨウシキ</t>
    </rPh>
    <phoneticPr fontId="2"/>
  </si>
  <si>
    <t>様式 13</t>
    <rPh sb="0" eb="2">
      <t>ヨウシキ</t>
    </rPh>
    <phoneticPr fontId="2"/>
  </si>
  <si>
    <t>様式 9</t>
    <rPh sb="0" eb="2">
      <t>ヨウシキ</t>
    </rPh>
    <phoneticPr fontId="2"/>
  </si>
  <si>
    <t>様式 4</t>
    <rPh sb="0" eb="2">
      <t>ヨウシキ</t>
    </rPh>
    <phoneticPr fontId="2"/>
  </si>
  <si>
    <t>様式 3</t>
    <rPh sb="0" eb="2">
      <t>ヨウシキ</t>
    </rPh>
    <phoneticPr fontId="2"/>
  </si>
  <si>
    <t>備考</t>
    <rPh sb="0" eb="2">
      <t>ビコウ</t>
    </rPh>
    <phoneticPr fontId="2"/>
  </si>
  <si>
    <t>　　　　　　　　　　　　　届　　　　出　　　　書</t>
    <rPh sb="13" eb="14">
      <t>トドケ</t>
    </rPh>
    <rPh sb="18" eb="19">
      <t>デ</t>
    </rPh>
    <rPh sb="23" eb="24">
      <t>ショ</t>
    </rPh>
    <phoneticPr fontId="2"/>
  </si>
  <si>
    <t>公職選挙法第百九十七条の二第二項の規定により報酬を支給する者を次のとおり届け出ます。</t>
    <rPh sb="0" eb="2">
      <t>コウショク</t>
    </rPh>
    <rPh sb="2" eb="5">
      <t>センキョホウ</t>
    </rPh>
    <rPh sb="5" eb="6">
      <t>ダイ</t>
    </rPh>
    <rPh sb="6" eb="7">
      <t>ヒャク</t>
    </rPh>
    <rPh sb="7" eb="8">
      <t>9</t>
    </rPh>
    <rPh sb="8" eb="9">
      <t>ジュウ</t>
    </rPh>
    <rPh sb="9" eb="10">
      <t>7</t>
    </rPh>
    <rPh sb="10" eb="11">
      <t>ジョウ</t>
    </rPh>
    <rPh sb="12" eb="13">
      <t>2</t>
    </rPh>
    <rPh sb="13" eb="14">
      <t>ダイ</t>
    </rPh>
    <rPh sb="14" eb="15">
      <t>2</t>
    </rPh>
    <rPh sb="15" eb="16">
      <t>コウ</t>
    </rPh>
    <rPh sb="17" eb="19">
      <t>キテイ</t>
    </rPh>
    <rPh sb="22" eb="24">
      <t>ホウシュウ</t>
    </rPh>
    <rPh sb="25" eb="27">
      <t>シキュウ</t>
    </rPh>
    <rPh sb="29" eb="30">
      <t>モノ</t>
    </rPh>
    <rPh sb="31" eb="32">
      <t>ツギ</t>
    </rPh>
    <rPh sb="36" eb="37">
      <t>トド</t>
    </rPh>
    <rPh sb="38" eb="39">
      <t>デ</t>
    </rPh>
    <phoneticPr fontId="2"/>
  </si>
  <si>
    <t>　　　　　　　</t>
    <phoneticPr fontId="2"/>
  </si>
  <si>
    <t>　ものとする。</t>
    <phoneticPr fontId="2"/>
  </si>
  <si>
    <t>二　すでに届け出た者につき、その者に係る使用する期間中、その者に代えて異なる者を届け出る場合においては、その者を「備考欄」に記載</t>
    <rPh sb="0" eb="1">
      <t>2</t>
    </rPh>
    <rPh sb="5" eb="6">
      <t>トド</t>
    </rPh>
    <rPh sb="7" eb="8">
      <t>デ</t>
    </rPh>
    <rPh sb="9" eb="10">
      <t>モノ</t>
    </rPh>
    <rPh sb="16" eb="17">
      <t>モノ</t>
    </rPh>
    <rPh sb="18" eb="19">
      <t>カカ</t>
    </rPh>
    <rPh sb="20" eb="22">
      <t>シヨウ</t>
    </rPh>
    <rPh sb="24" eb="27">
      <t>キカンチュウ</t>
    </rPh>
    <rPh sb="30" eb="31">
      <t>モノ</t>
    </rPh>
    <rPh sb="32" eb="33">
      <t>カ</t>
    </rPh>
    <rPh sb="35" eb="36">
      <t>コト</t>
    </rPh>
    <rPh sb="38" eb="39">
      <t>モノ</t>
    </rPh>
    <rPh sb="40" eb="41">
      <t>トド</t>
    </rPh>
    <rPh sb="42" eb="43">
      <t>デ</t>
    </rPh>
    <rPh sb="44" eb="46">
      <t>バアイ</t>
    </rPh>
    <rPh sb="54" eb="55">
      <t>モノ</t>
    </rPh>
    <rPh sb="57" eb="60">
      <t>ビコウラン</t>
    </rPh>
    <rPh sb="62" eb="64">
      <t>キサイ</t>
    </rPh>
    <phoneticPr fontId="2"/>
  </si>
  <si>
    <t>　に使用する者にあっては「手話通訳者」と記載するものとする。</t>
    <rPh sb="2" eb="4">
      <t>シヨウ</t>
    </rPh>
    <rPh sb="6" eb="7">
      <t>モノ</t>
    </rPh>
    <rPh sb="13" eb="15">
      <t>シュワ</t>
    </rPh>
    <rPh sb="15" eb="17">
      <t>ツウヤク</t>
    </rPh>
    <rPh sb="17" eb="18">
      <t>シャ</t>
    </rPh>
    <rPh sb="20" eb="22">
      <t>キサイ</t>
    </rPh>
    <phoneticPr fontId="2"/>
  </si>
  <si>
    <t>　り選挙運動のために使用される自動車又は船舶の上における選挙運動のために使用する者にあっては「車上運動員」と、専ら手話通訳のため</t>
    <rPh sb="23" eb="24">
      <t>ウエ</t>
    </rPh>
    <rPh sb="28" eb="30">
      <t>センキョ</t>
    </rPh>
    <rPh sb="30" eb="32">
      <t>ウンドウ</t>
    </rPh>
    <rPh sb="36" eb="38">
      <t>シヨウ</t>
    </rPh>
    <rPh sb="40" eb="41">
      <t>モノ</t>
    </rPh>
    <rPh sb="47" eb="49">
      <t>シャジョウ</t>
    </rPh>
    <rPh sb="49" eb="52">
      <t>ウンドウイン</t>
    </rPh>
    <rPh sb="55" eb="56">
      <t>モッパ</t>
    </rPh>
    <rPh sb="57" eb="59">
      <t>シュワ</t>
    </rPh>
    <rPh sb="59" eb="61">
      <t>ツウヤク</t>
    </rPh>
    <phoneticPr fontId="2"/>
  </si>
  <si>
    <t>一　「使用する者の別」の欄には、選挙運動のために使用する事務員にあっては「事務員」と、専ら公職選挙法第百四十一条第一項の規定によ</t>
    <rPh sb="0" eb="1">
      <t>1</t>
    </rPh>
    <rPh sb="3" eb="5">
      <t>シヨウ</t>
    </rPh>
    <rPh sb="7" eb="8">
      <t>モノ</t>
    </rPh>
    <rPh sb="9" eb="10">
      <t>ベツ</t>
    </rPh>
    <rPh sb="12" eb="13">
      <t>ラン</t>
    </rPh>
    <rPh sb="16" eb="18">
      <t>センキョ</t>
    </rPh>
    <rPh sb="18" eb="20">
      <t>ウンドウ</t>
    </rPh>
    <rPh sb="24" eb="26">
      <t>シヨウ</t>
    </rPh>
    <rPh sb="28" eb="31">
      <t>ジムイン</t>
    </rPh>
    <rPh sb="37" eb="40">
      <t>ジムイン</t>
    </rPh>
    <rPh sb="43" eb="44">
      <t>モッパ</t>
    </rPh>
    <rPh sb="45" eb="47">
      <t>コウショク</t>
    </rPh>
    <rPh sb="47" eb="50">
      <t>センキョホウ</t>
    </rPh>
    <rPh sb="50" eb="51">
      <t>ダイ</t>
    </rPh>
    <rPh sb="51" eb="55">
      <t>141</t>
    </rPh>
    <rPh sb="55" eb="56">
      <t>ジョウ</t>
    </rPh>
    <rPh sb="56" eb="57">
      <t>ダイ</t>
    </rPh>
    <rPh sb="57" eb="59">
      <t>1コウ</t>
    </rPh>
    <rPh sb="60" eb="62">
      <t>キテイ</t>
    </rPh>
    <phoneticPr fontId="2"/>
  </si>
  <si>
    <t xml:space="preserve">  令和　　　年　　　月　　　日</t>
    <rPh sb="2" eb="4">
      <t>レイワ</t>
    </rPh>
    <rPh sb="7" eb="8">
      <t>トシ</t>
    </rPh>
    <rPh sb="11" eb="12">
      <t>ツキ</t>
    </rPh>
    <rPh sb="15" eb="16">
      <t>ヒ</t>
    </rPh>
    <phoneticPr fontId="2"/>
  </si>
  <si>
    <t>住　　　所</t>
    <rPh sb="0" eb="1">
      <t>ジュウ</t>
    </rPh>
    <rPh sb="4" eb="5">
      <t>ショ</t>
    </rPh>
    <phoneticPr fontId="2"/>
  </si>
  <si>
    <t>使用する者の別</t>
    <rPh sb="0" eb="2">
      <t>シヨウ</t>
    </rPh>
    <rPh sb="4" eb="5">
      <t>モノ</t>
    </rPh>
    <rPh sb="6" eb="7">
      <t>ベツ</t>
    </rPh>
    <phoneticPr fontId="2"/>
  </si>
  <si>
    <t>記</t>
    <rPh sb="0" eb="1">
      <t>キ</t>
    </rPh>
    <phoneticPr fontId="2"/>
  </si>
  <si>
    <t>年齢</t>
    <rPh sb="0" eb="2">
      <t>ネンレイ</t>
    </rPh>
    <phoneticPr fontId="2"/>
  </si>
  <si>
    <t>使用する期間</t>
    <rPh sb="0" eb="2">
      <t>シヨウ</t>
    </rPh>
    <rPh sb="4" eb="6">
      <t>キカン</t>
    </rPh>
    <phoneticPr fontId="2"/>
  </si>
  <si>
    <t>様式 23</t>
    <rPh sb="0" eb="2">
      <t>ヨウシキ</t>
    </rPh>
    <phoneticPr fontId="2"/>
  </si>
  <si>
    <t>美郷町選挙管理委員会　委員長</t>
    <phoneticPr fontId="2"/>
  </si>
  <si>
    <t>選挙運動費用収支報告書</t>
  </si>
  <si>
    <t>（領収書等を徴し難い事情があった支出の明細書は末尾に綴込んであります）</t>
  </si>
  <si>
    <t>選挙運動費用収支報告書</t>
    <rPh sb="0" eb="2">
      <t>センキョ</t>
    </rPh>
    <rPh sb="2" eb="4">
      <t>ウンドウ</t>
    </rPh>
    <rPh sb="4" eb="6">
      <t>ヒヨウ</t>
    </rPh>
    <rPh sb="6" eb="8">
      <t>シュウシ</t>
    </rPh>
    <rPh sb="8" eb="11">
      <t>ホウコクショ</t>
    </rPh>
    <phoneticPr fontId="2"/>
  </si>
  <si>
    <t>１．</t>
    <phoneticPr fontId="2"/>
  </si>
  <si>
    <t>２．</t>
    <phoneticPr fontId="2"/>
  </si>
  <si>
    <t>公 職 の 候 補 者</t>
    <rPh sb="0" eb="1">
      <t>コウ</t>
    </rPh>
    <rPh sb="2" eb="3">
      <t>ショク</t>
    </rPh>
    <rPh sb="6" eb="7">
      <t>コウ</t>
    </rPh>
    <rPh sb="8" eb="9">
      <t>タスク</t>
    </rPh>
    <rPh sb="10" eb="11">
      <t>シャ</t>
    </rPh>
    <phoneticPr fontId="2"/>
  </si>
  <si>
    <t>（第　　　回分）</t>
    <rPh sb="1" eb="2">
      <t>ダイ</t>
    </rPh>
    <rPh sb="5" eb="6">
      <t>カイ</t>
    </rPh>
    <rPh sb="6" eb="7">
      <t>フン</t>
    </rPh>
    <phoneticPr fontId="2"/>
  </si>
  <si>
    <t>３．</t>
    <phoneticPr fontId="2"/>
  </si>
  <si>
    <t>令和　　　年　　　月　　　日　から</t>
    <rPh sb="0" eb="2">
      <t>レイワ</t>
    </rPh>
    <rPh sb="5" eb="6">
      <t>トシ</t>
    </rPh>
    <rPh sb="9" eb="10">
      <t>ツキ</t>
    </rPh>
    <rPh sb="13" eb="14">
      <t>ヒ</t>
    </rPh>
    <phoneticPr fontId="2"/>
  </si>
  <si>
    <t>令和　　　年　　　月　　　日　まで</t>
    <rPh sb="0" eb="2">
      <t>レイワ</t>
    </rPh>
    <rPh sb="5" eb="6">
      <t>トシ</t>
    </rPh>
    <rPh sb="9" eb="10">
      <t>ツキ</t>
    </rPh>
    <rPh sb="13" eb="14">
      <t>ヒ</t>
    </rPh>
    <phoneticPr fontId="2"/>
  </si>
  <si>
    <t>４．</t>
    <phoneticPr fontId="2"/>
  </si>
  <si>
    <t>収入の部</t>
    <rPh sb="0" eb="2">
      <t>シュウニュウ</t>
    </rPh>
    <rPh sb="3" eb="4">
      <t>ブ</t>
    </rPh>
    <phoneticPr fontId="2"/>
  </si>
  <si>
    <t>月日</t>
    <rPh sb="0" eb="2">
      <t>ツキヒ</t>
    </rPh>
    <phoneticPr fontId="2"/>
  </si>
  <si>
    <t>金額又は見積額</t>
    <rPh sb="0" eb="2">
      <t>キンガク</t>
    </rPh>
    <rPh sb="2" eb="3">
      <t>マタ</t>
    </rPh>
    <rPh sb="4" eb="7">
      <t>ミツモリガク</t>
    </rPh>
    <phoneticPr fontId="2"/>
  </si>
  <si>
    <t>種別</t>
    <rPh sb="0" eb="2">
      <t>シュベツ</t>
    </rPh>
    <phoneticPr fontId="2"/>
  </si>
  <si>
    <t>寄附をした者</t>
    <rPh sb="0" eb="2">
      <t>キフ</t>
    </rPh>
    <rPh sb="5" eb="6">
      <t>モノ</t>
    </rPh>
    <phoneticPr fontId="2"/>
  </si>
  <si>
    <t>金銭以外の寄付　及びその他の収入　の見積の根拠</t>
    <rPh sb="0" eb="2">
      <t>キンセン</t>
    </rPh>
    <rPh sb="2" eb="4">
      <t>イガイ</t>
    </rPh>
    <rPh sb="5" eb="7">
      <t>キフ</t>
    </rPh>
    <rPh sb="8" eb="9">
      <t>オヨ</t>
    </rPh>
    <rPh sb="12" eb="13">
      <t>タ</t>
    </rPh>
    <rPh sb="14" eb="16">
      <t>シュウニュウ</t>
    </rPh>
    <rPh sb="18" eb="20">
      <t>ミツモリ</t>
    </rPh>
    <rPh sb="21" eb="23">
      <t>コンキョ</t>
    </rPh>
    <phoneticPr fontId="2"/>
  </si>
  <si>
    <t>住所又は主たる　　事務所の所在地</t>
    <rPh sb="0" eb="2">
      <t>ジュウショ</t>
    </rPh>
    <rPh sb="2" eb="3">
      <t>マタ</t>
    </rPh>
    <rPh sb="4" eb="5">
      <t>シュ</t>
    </rPh>
    <rPh sb="9" eb="12">
      <t>ジムショ</t>
    </rPh>
    <rPh sb="13" eb="16">
      <t>ショザイチ</t>
    </rPh>
    <phoneticPr fontId="2"/>
  </si>
  <si>
    <t>氏名又は団体名</t>
    <rPh sb="0" eb="2">
      <t>シメイ</t>
    </rPh>
    <rPh sb="2" eb="3">
      <t>マタ</t>
    </rPh>
    <rPh sb="4" eb="7">
      <t>ダンタイメイ</t>
    </rPh>
    <phoneticPr fontId="2"/>
  </si>
  <si>
    <t>円</t>
    <rPh sb="0" eb="1">
      <t>エン</t>
    </rPh>
    <phoneticPr fontId="2"/>
  </si>
  <si>
    <t>計</t>
    <rPh sb="0" eb="1">
      <t>ケイ</t>
    </rPh>
    <phoneticPr fontId="2"/>
  </si>
  <si>
    <t>寄附</t>
    <rPh sb="0" eb="2">
      <t>キフ</t>
    </rPh>
    <phoneticPr fontId="2"/>
  </si>
  <si>
    <t>その他　の収入</t>
    <rPh sb="2" eb="3">
      <t>タ</t>
    </rPh>
    <rPh sb="5" eb="7">
      <t>シュウニュウ</t>
    </rPh>
    <phoneticPr fontId="2"/>
  </si>
  <si>
    <t>前回計</t>
    <rPh sb="0" eb="2">
      <t>ゼンカイ</t>
    </rPh>
    <rPh sb="2" eb="3">
      <t>ケイ</t>
    </rPh>
    <phoneticPr fontId="2"/>
  </si>
  <si>
    <t>総額</t>
    <rPh sb="0" eb="2">
      <t>ソウガク</t>
    </rPh>
    <phoneticPr fontId="2"/>
  </si>
  <si>
    <t>総計</t>
    <rPh sb="0" eb="2">
      <t>ソウケイ</t>
    </rPh>
    <phoneticPr fontId="2"/>
  </si>
  <si>
    <t>５．</t>
    <phoneticPr fontId="2"/>
  </si>
  <si>
    <t>支出の部</t>
    <rPh sb="0" eb="2">
      <t>シシュツ</t>
    </rPh>
    <rPh sb="3" eb="4">
      <t>ブ</t>
    </rPh>
    <phoneticPr fontId="2"/>
  </si>
  <si>
    <t>区分</t>
    <rPh sb="0" eb="2">
      <t>クブン</t>
    </rPh>
    <phoneticPr fontId="2"/>
  </si>
  <si>
    <t>支出の　　目　 的</t>
    <rPh sb="0" eb="2">
      <t>シシュツ</t>
    </rPh>
    <rPh sb="5" eb="6">
      <t>メ</t>
    </rPh>
    <rPh sb="8" eb="9">
      <t>マト</t>
    </rPh>
    <phoneticPr fontId="2"/>
  </si>
  <si>
    <t>支出を受けた者</t>
    <rPh sb="0" eb="2">
      <t>シシュツ</t>
    </rPh>
    <rPh sb="3" eb="4">
      <t>ウ</t>
    </rPh>
    <rPh sb="6" eb="7">
      <t>モノ</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</si>
  <si>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</si>
  <si>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</si>
  <si>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支出のうち公費
負担相当額</t>
    <rPh sb="0" eb="2">
      <t>シシュツ</t>
    </rPh>
    <rPh sb="5" eb="7">
      <t>コウヒ</t>
    </rPh>
    <rPh sb="8" eb="10">
      <t>フタン</t>
    </rPh>
    <rPh sb="10" eb="12">
      <t>ソウトウ</t>
    </rPh>
    <rPh sb="12" eb="13">
      <t>ガク</t>
    </rPh>
    <phoneticPr fontId="2"/>
  </si>
  <si>
    <t>項目</t>
    <rPh sb="0" eb="2">
      <t>コウモク</t>
    </rPh>
    <phoneticPr fontId="2"/>
  </si>
  <si>
    <t>単価（枚）（A)</t>
    <rPh sb="0" eb="2">
      <t>タンカ</t>
    </rPh>
    <rPh sb="3" eb="4">
      <t>マイ</t>
    </rPh>
    <phoneticPr fontId="2"/>
  </si>
  <si>
    <t>枚数（枚）（B)</t>
    <rPh sb="0" eb="2">
      <t>マイスウ</t>
    </rPh>
    <rPh sb="3" eb="4">
      <t>マイ</t>
    </rPh>
    <phoneticPr fontId="2"/>
  </si>
  <si>
    <t>金額（円）（A)×(B)</t>
    <rPh sb="0" eb="2">
      <t>キンガク</t>
    </rPh>
    <rPh sb="3" eb="4">
      <t>エン</t>
    </rPh>
    <phoneticPr fontId="2"/>
  </si>
  <si>
    <t>　この報告書は、公職選挙法の規定に従って作成した者であって、真実に相違ありません。</t>
    <rPh sb="3" eb="6">
      <t>ホウコクショ</t>
    </rPh>
    <rPh sb="8" eb="10">
      <t>コウショク</t>
    </rPh>
    <rPh sb="10" eb="13">
      <t>センキョホウ</t>
    </rPh>
    <rPh sb="14" eb="16">
      <t>キテイ</t>
    </rPh>
    <rPh sb="17" eb="18">
      <t>シタガ</t>
    </rPh>
    <rPh sb="20" eb="22">
      <t>サクセイ</t>
    </rPh>
    <rPh sb="24" eb="25">
      <t>モノ</t>
    </rPh>
    <rPh sb="30" eb="32">
      <t>シンジツ</t>
    </rPh>
    <rPh sb="33" eb="35">
      <t>ソウイ</t>
    </rPh>
    <phoneticPr fontId="2"/>
  </si>
  <si>
    <t>　備 考</t>
    <rPh sb="1" eb="2">
      <t>ソナエ</t>
    </rPh>
    <rPh sb="3" eb="4">
      <t>コウ</t>
    </rPh>
    <phoneticPr fontId="2"/>
  </si>
  <si>
    <t>１．収入の部においては、１件１万円を超えるものについては各件ごとに記載し、１件１万円以下のものについては種別ごとに各収入日における合計</t>
    <rPh sb="2" eb="4">
      <t>シュウニュウ</t>
    </rPh>
    <rPh sb="5" eb="6">
      <t>ブ</t>
    </rPh>
    <rPh sb="13" eb="14">
      <t>ケン</t>
    </rPh>
    <rPh sb="15" eb="17">
      <t>マンエン</t>
    </rPh>
    <rPh sb="18" eb="19">
      <t>コ</t>
    </rPh>
    <rPh sb="28" eb="29">
      <t>カク</t>
    </rPh>
    <rPh sb="29" eb="30">
      <t>ケン</t>
    </rPh>
    <rPh sb="33" eb="35">
      <t>キサイ</t>
    </rPh>
    <rPh sb="38" eb="39">
      <t>ケン</t>
    </rPh>
    <rPh sb="40" eb="44">
      <t>マンエンイカ</t>
    </rPh>
    <rPh sb="52" eb="54">
      <t>シュベツ</t>
    </rPh>
    <rPh sb="57" eb="58">
      <t>カク</t>
    </rPh>
    <rPh sb="58" eb="60">
      <t>シュウニュウ</t>
    </rPh>
    <rPh sb="60" eb="61">
      <t>ビ</t>
    </rPh>
    <rPh sb="65" eb="67">
      <t>ゴウケイ</t>
    </rPh>
    <phoneticPr fontId="2"/>
  </si>
  <si>
    <t>　額を一覧にきさいするものとする。</t>
    <phoneticPr fontId="2"/>
  </si>
  <si>
    <t xml:space="preserve">    なお、寄付については、１件１万円以下の者についても必要に応じて各件ごとに記載してさしつかえない。</t>
    <rPh sb="7" eb="9">
      <t>キフ</t>
    </rPh>
    <rPh sb="16" eb="17">
      <t>ケン</t>
    </rPh>
    <rPh sb="18" eb="20">
      <t>マンエン</t>
    </rPh>
    <rPh sb="20" eb="22">
      <t>イカ</t>
    </rPh>
    <rPh sb="23" eb="24">
      <t>モノ</t>
    </rPh>
    <rPh sb="29" eb="31">
      <t>ヒツヨウ</t>
    </rPh>
    <rPh sb="32" eb="33">
      <t>オウ</t>
    </rPh>
    <rPh sb="35" eb="36">
      <t>カク</t>
    </rPh>
    <rPh sb="36" eb="37">
      <t>ケン</t>
    </rPh>
    <rPh sb="40" eb="42">
      <t>キサイ</t>
    </rPh>
    <phoneticPr fontId="2"/>
  </si>
  <si>
    <t>２．収入の部中「種別」欄には、寄付金、その他の収入の区別を明記するものとする。</t>
    <rPh sb="2" eb="4">
      <t>シュウニュウ</t>
    </rPh>
    <rPh sb="5" eb="6">
      <t>ブ</t>
    </rPh>
    <rPh sb="6" eb="7">
      <t>チュウ</t>
    </rPh>
    <rPh sb="8" eb="10">
      <t>シュベツ</t>
    </rPh>
    <rPh sb="11" eb="12">
      <t>ラン</t>
    </rPh>
    <rPh sb="15" eb="18">
      <t>キフキン</t>
    </rPh>
    <rPh sb="21" eb="22">
      <t>タ</t>
    </rPh>
    <rPh sb="23" eb="25">
      <t>シュウニュウ</t>
    </rPh>
    <rPh sb="26" eb="28">
      <t>クベツ</t>
    </rPh>
    <rPh sb="29" eb="31">
      <t>メイキ</t>
    </rPh>
    <phoneticPr fontId="2"/>
  </si>
  <si>
    <t>３．支出の部中「区分」欄には、立候補準備のために支出した費用と選挙運動のために支出した費用との区別を明記するものとする。</t>
    <rPh sb="2" eb="4">
      <t>シシュツ</t>
    </rPh>
    <rPh sb="5" eb="6">
      <t>ブ</t>
    </rPh>
    <rPh sb="6" eb="7">
      <t>チュウ</t>
    </rPh>
    <rPh sb="8" eb="10">
      <t>クブン</t>
    </rPh>
    <rPh sb="11" eb="12">
      <t>ラン</t>
    </rPh>
    <rPh sb="15" eb="18">
      <t>リッコウホ</t>
    </rPh>
    <rPh sb="18" eb="20">
      <t>ジュンビ</t>
    </rPh>
    <rPh sb="24" eb="26">
      <t>シシュツ</t>
    </rPh>
    <rPh sb="28" eb="30">
      <t>ヒヨウ</t>
    </rPh>
    <rPh sb="31" eb="33">
      <t>センキョ</t>
    </rPh>
    <rPh sb="33" eb="35">
      <t>ウンドウ</t>
    </rPh>
    <rPh sb="39" eb="41">
      <t>シシュツ</t>
    </rPh>
    <rPh sb="43" eb="45">
      <t>ヒヨウ</t>
    </rPh>
    <rPh sb="47" eb="49">
      <t>クベツ</t>
    </rPh>
    <rPh sb="50" eb="52">
      <t>メイキ</t>
    </rPh>
    <phoneticPr fontId="2"/>
  </si>
  <si>
    <t>４．精算届後の報告書にあっては、「収入の部」「支出の部」ともに前回報告した金額をあわせて総額の欄に記載するものとする。</t>
    <rPh sb="2" eb="4">
      <t>セイサン</t>
    </rPh>
    <rPh sb="4" eb="5">
      <t>トド</t>
    </rPh>
    <rPh sb="5" eb="6">
      <t>ゴ</t>
    </rPh>
    <rPh sb="7" eb="10">
      <t>ホウコクショ</t>
    </rPh>
    <rPh sb="17" eb="19">
      <t>シュウニュウ</t>
    </rPh>
    <rPh sb="20" eb="21">
      <t>ブ</t>
    </rPh>
    <rPh sb="23" eb="25">
      <t>シシュツ</t>
    </rPh>
    <rPh sb="26" eb="27">
      <t>ブ</t>
    </rPh>
    <rPh sb="31" eb="33">
      <t>ゼンカイ</t>
    </rPh>
    <rPh sb="33" eb="35">
      <t>ホウコク</t>
    </rPh>
    <rPh sb="37" eb="39">
      <t>キンガク</t>
    </rPh>
    <rPh sb="44" eb="46">
      <t>ソウガク</t>
    </rPh>
    <rPh sb="47" eb="48">
      <t>ラン</t>
    </rPh>
    <rPh sb="49" eb="51">
      <t>キサイ</t>
    </rPh>
    <phoneticPr fontId="2"/>
  </si>
  <si>
    <t>５．収入の部の記載については公職選挙法施行規則別記第３０号様式収入簿の備考中２から６までの例により、支出の部の記載については同様式支出</t>
    <rPh sb="2" eb="4">
      <t>シュウニュウ</t>
    </rPh>
    <rPh sb="5" eb="6">
      <t>ブ</t>
    </rPh>
    <rPh sb="7" eb="9">
      <t>キサイ</t>
    </rPh>
    <rPh sb="14" eb="16">
      <t>コウショク</t>
    </rPh>
    <rPh sb="16" eb="19">
      <t>センキョホウ</t>
    </rPh>
    <rPh sb="19" eb="21">
      <t>セコウ</t>
    </rPh>
    <rPh sb="21" eb="23">
      <t>キソク</t>
    </rPh>
    <rPh sb="23" eb="25">
      <t>ベッキ</t>
    </rPh>
    <rPh sb="25" eb="26">
      <t>ダイ</t>
    </rPh>
    <rPh sb="28" eb="29">
      <t>ゴウ</t>
    </rPh>
    <rPh sb="29" eb="31">
      <t>ヨウシキ</t>
    </rPh>
    <rPh sb="31" eb="33">
      <t>シュウニュウ</t>
    </rPh>
    <rPh sb="33" eb="34">
      <t>ボ</t>
    </rPh>
    <rPh sb="35" eb="37">
      <t>ビコウ</t>
    </rPh>
    <rPh sb="37" eb="38">
      <t>チュウ</t>
    </rPh>
    <rPh sb="45" eb="46">
      <t>レイ</t>
    </rPh>
    <rPh sb="50" eb="52">
      <t>シシュツ</t>
    </rPh>
    <rPh sb="53" eb="54">
      <t>ブ</t>
    </rPh>
    <rPh sb="55" eb="57">
      <t>キサイ</t>
    </rPh>
    <rPh sb="62" eb="63">
      <t>ドウ</t>
    </rPh>
    <rPh sb="63" eb="64">
      <t>サマ</t>
    </rPh>
    <rPh sb="64" eb="65">
      <t>シキ</t>
    </rPh>
    <rPh sb="65" eb="67">
      <t>シシュツ</t>
    </rPh>
    <phoneticPr fontId="2"/>
  </si>
  <si>
    <t>　簿の備考中３から７まで例によるものとする。</t>
    <rPh sb="1" eb="2">
      <t>ボ</t>
    </rPh>
    <rPh sb="12" eb="13">
      <t>レイ</t>
    </rPh>
    <phoneticPr fontId="2"/>
  </si>
  <si>
    <t xml:space="preserve">様式 24 </t>
    <rPh sb="0" eb="2">
      <t>ヨウシキ</t>
    </rPh>
    <phoneticPr fontId="2"/>
  </si>
  <si>
    <t>収入用</t>
    <rPh sb="0" eb="2">
      <t>シュウニュウ</t>
    </rPh>
    <rPh sb="2" eb="3">
      <t>ヨウ</t>
    </rPh>
    <phoneticPr fontId="2"/>
  </si>
  <si>
    <t>支出用</t>
    <rPh sb="0" eb="2">
      <t>シシュツ</t>
    </rPh>
    <rPh sb="2" eb="3">
      <t>ヨウ</t>
    </rPh>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</si>
  <si>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</si>
  <si>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支出の年月日</t>
    <rPh sb="0" eb="2">
      <t>シシュツ</t>
    </rPh>
    <rPh sb="3" eb="6">
      <t>ネンガッピ</t>
    </rPh>
    <phoneticPr fontId="2"/>
  </si>
  <si>
    <t>支出の金額</t>
    <rPh sb="0" eb="2">
      <t>シシュツ</t>
    </rPh>
    <rPh sb="3" eb="5">
      <t>キンガク</t>
    </rPh>
    <phoneticPr fontId="2"/>
  </si>
  <si>
    <t>支出の目的</t>
    <rPh sb="0" eb="2">
      <t>シシュツ</t>
    </rPh>
    <rPh sb="3" eb="5">
      <t>モクテキ</t>
    </rPh>
    <phoneticPr fontId="2"/>
  </si>
  <si>
    <t>領 収 書 そ の 他 の 支 出 を 証 す べ き 　　　　書 面 を 徴 し 難 か っ た 事 情</t>
    <rPh sb="0" eb="1">
      <t>リョウ</t>
    </rPh>
    <rPh sb="2" eb="3">
      <t>オサム</t>
    </rPh>
    <rPh sb="4" eb="5">
      <t>ショ</t>
    </rPh>
    <rPh sb="10" eb="11">
      <t>タ</t>
    </rPh>
    <rPh sb="14" eb="15">
      <t>ササ</t>
    </rPh>
    <rPh sb="16" eb="17">
      <t>デ</t>
    </rPh>
    <rPh sb="20" eb="21">
      <t>ショウ</t>
    </rPh>
    <rPh sb="32" eb="33">
      <t>ショ</t>
    </rPh>
    <rPh sb="34" eb="35">
      <t>メン</t>
    </rPh>
    <rPh sb="38" eb="39">
      <t>チョウ</t>
    </rPh>
    <rPh sb="42" eb="43">
      <t>ガタ</t>
    </rPh>
    <rPh sb="50" eb="51">
      <t>コト</t>
    </rPh>
    <rPh sb="52" eb="53">
      <t>ジョウ</t>
    </rPh>
    <phoneticPr fontId="2"/>
  </si>
  <si>
    <t>公職の候補者</t>
    <rPh sb="0" eb="2">
      <t>コウショク</t>
    </rPh>
    <rPh sb="3" eb="6">
      <t>コウホシャ</t>
    </rPh>
    <phoneticPr fontId="2"/>
  </si>
  <si>
    <t>１．「区分」の欄には、立候補準備のために要した費用及び選挙運動のために支出した費用の区別を明記するものとする。</t>
    <rPh sb="3" eb="5">
      <t>クブン</t>
    </rPh>
    <rPh sb="7" eb="8">
      <t>ラン</t>
    </rPh>
    <rPh sb="11" eb="14">
      <t>リッコウホ</t>
    </rPh>
    <rPh sb="14" eb="16">
      <t>ジュンビ</t>
    </rPh>
    <rPh sb="20" eb="21">
      <t>ヨウ</t>
    </rPh>
    <rPh sb="23" eb="25">
      <t>ヒヨウ</t>
    </rPh>
    <rPh sb="25" eb="26">
      <t>オヨ</t>
    </rPh>
    <rPh sb="27" eb="29">
      <t>センキョ</t>
    </rPh>
    <rPh sb="29" eb="31">
      <t>ウンドウ</t>
    </rPh>
    <rPh sb="35" eb="37">
      <t>シシュツ</t>
    </rPh>
    <rPh sb="39" eb="41">
      <t>ヒヨウ</t>
    </rPh>
    <rPh sb="42" eb="44">
      <t>クベツ</t>
    </rPh>
    <rPh sb="45" eb="47">
      <t>メイキ</t>
    </rPh>
    <phoneticPr fontId="2"/>
  </si>
  <si>
    <t>２．「支出の目的」の欄には、支出の目的（謝金、人夫賃、家屋贈与等）、員数等を記載するものとする。</t>
    <rPh sb="3" eb="5">
      <t>シシュツ</t>
    </rPh>
    <rPh sb="6" eb="8">
      <t>モクテキ</t>
    </rPh>
    <rPh sb="10" eb="11">
      <t>ラン</t>
    </rPh>
    <rPh sb="14" eb="16">
      <t>シシュツ</t>
    </rPh>
    <rPh sb="17" eb="19">
      <t>モクテキ</t>
    </rPh>
    <rPh sb="20" eb="22">
      <t>シャキン</t>
    </rPh>
    <rPh sb="23" eb="24">
      <t>ニン</t>
    </rPh>
    <rPh sb="24" eb="25">
      <t>フ</t>
    </rPh>
    <rPh sb="25" eb="26">
      <t>チン</t>
    </rPh>
    <rPh sb="27" eb="29">
      <t>カオク</t>
    </rPh>
    <rPh sb="29" eb="31">
      <t>ゾウヨ</t>
    </rPh>
    <rPh sb="31" eb="32">
      <t>トウ</t>
    </rPh>
    <rPh sb="34" eb="36">
      <t>インズウ</t>
    </rPh>
    <rPh sb="36" eb="37">
      <t>トウ</t>
    </rPh>
    <rPh sb="38" eb="40">
      <t>キサイ</t>
    </rPh>
    <phoneticPr fontId="2"/>
  </si>
  <si>
    <t xml:space="preserve">様式 25 </t>
    <rPh sb="0" eb="2">
      <t>ヨウシキ</t>
    </rPh>
    <phoneticPr fontId="2"/>
  </si>
  <si>
    <t>選 挙 公 報 掲 載 申 請 書</t>
    <rPh sb="0" eb="1">
      <t>セン</t>
    </rPh>
    <rPh sb="2" eb="3">
      <t>キョ</t>
    </rPh>
    <rPh sb="4" eb="5">
      <t>コウ</t>
    </rPh>
    <rPh sb="6" eb="7">
      <t>ホウ</t>
    </rPh>
    <rPh sb="8" eb="9">
      <t>ケイ</t>
    </rPh>
    <rPh sb="10" eb="11">
      <t>ミツル</t>
    </rPh>
    <rPh sb="12" eb="13">
      <t>サル</t>
    </rPh>
    <rPh sb="14" eb="15">
      <t>ショウ</t>
    </rPh>
    <rPh sb="16" eb="17">
      <t>ショ</t>
    </rPh>
    <phoneticPr fontId="2"/>
  </si>
  <si>
    <t>美郷町選挙管理委員会</t>
    <rPh sb="0" eb="10">
      <t>センカン</t>
    </rPh>
    <phoneticPr fontId="2"/>
  </si>
  <si>
    <t>候補者氏名</t>
    <rPh sb="0" eb="3">
      <t>コウホシャ</t>
    </rPh>
    <rPh sb="3" eb="5">
      <t>シメイ</t>
    </rPh>
    <phoneticPr fontId="2"/>
  </si>
  <si>
    <t>（署名すること）</t>
    <rPh sb="1" eb="3">
      <t>ショメイ</t>
    </rPh>
    <phoneticPr fontId="2"/>
  </si>
  <si>
    <t>掲　載　文</t>
    <rPh sb="0" eb="1">
      <t>ケイ</t>
    </rPh>
    <rPh sb="2" eb="3">
      <t>ミツル</t>
    </rPh>
    <rPh sb="4" eb="5">
      <t>ブン</t>
    </rPh>
    <phoneticPr fontId="2"/>
  </si>
  <si>
    <t>連絡場所及び電話番号</t>
    <rPh sb="0" eb="2">
      <t>レンラク</t>
    </rPh>
    <rPh sb="2" eb="4">
      <t>バショ</t>
    </rPh>
    <rPh sb="4" eb="5">
      <t>オヨ</t>
    </rPh>
    <rPh sb="6" eb="8">
      <t>デンワ</t>
    </rPh>
    <rPh sb="8" eb="10">
      <t>バンゴウ</t>
    </rPh>
    <phoneticPr fontId="2"/>
  </si>
  <si>
    <t>連絡場所</t>
    <rPh sb="0" eb="2">
      <t>レンラク</t>
    </rPh>
    <rPh sb="2" eb="4">
      <t>バショ</t>
    </rPh>
    <phoneticPr fontId="2"/>
  </si>
  <si>
    <t>選挙公報掲載文（掲載写真）撤回申請書</t>
    <rPh sb="0" eb="1">
      <t>セン</t>
    </rPh>
    <rPh sb="1" eb="2">
      <t>キョ</t>
    </rPh>
    <rPh sb="2" eb="3">
      <t>コウ</t>
    </rPh>
    <rPh sb="3" eb="4">
      <t>ホウ</t>
    </rPh>
    <rPh sb="4" eb="5">
      <t>ケイ</t>
    </rPh>
    <rPh sb="5" eb="6">
      <t>ミツル</t>
    </rPh>
    <rPh sb="6" eb="7">
      <t>ブン</t>
    </rPh>
    <rPh sb="8" eb="10">
      <t>ケイサイ</t>
    </rPh>
    <rPh sb="10" eb="12">
      <t>シャシン</t>
    </rPh>
    <rPh sb="13" eb="15">
      <t>テッカイ</t>
    </rPh>
    <rPh sb="15" eb="16">
      <t>サル</t>
    </rPh>
    <rPh sb="16" eb="17">
      <t>ショウ</t>
    </rPh>
    <rPh sb="17" eb="18">
      <t>ショ</t>
    </rPh>
    <phoneticPr fontId="2"/>
  </si>
  <si>
    <t>　令和　　　年　　　月　　　日に申請した選挙公報の掲載文（写真）を撤回したいので申請</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テッカイ</t>
    </rPh>
    <rPh sb="40" eb="42">
      <t>シンセイ</t>
    </rPh>
    <phoneticPr fontId="2"/>
  </si>
  <si>
    <t>します。</t>
    <phoneticPr fontId="2"/>
  </si>
  <si>
    <t>備考　候補者の印は選挙公報掲載申請書に使用したものと同一とすること。</t>
    <rPh sb="0" eb="2">
      <t>ビコウ</t>
    </rPh>
    <rPh sb="3" eb="6">
      <t>コウホシャ</t>
    </rPh>
    <rPh sb="7" eb="8">
      <t>イン</t>
    </rPh>
    <rPh sb="9" eb="11">
      <t>センキョ</t>
    </rPh>
    <rPh sb="11" eb="13">
      <t>コウホウ</t>
    </rPh>
    <rPh sb="13" eb="15">
      <t>ケイサイ</t>
    </rPh>
    <rPh sb="15" eb="18">
      <t>シンセイショ</t>
    </rPh>
    <rPh sb="19" eb="21">
      <t>シヨウ</t>
    </rPh>
    <rPh sb="26" eb="28">
      <t>ドウイツ</t>
    </rPh>
    <phoneticPr fontId="2"/>
  </si>
  <si>
    <t>選挙公報掲載文修正（掲載写真取替）申請書</t>
    <rPh sb="0" eb="1">
      <t>セン</t>
    </rPh>
    <rPh sb="1" eb="2">
      <t>キョ</t>
    </rPh>
    <rPh sb="2" eb="3">
      <t>コウ</t>
    </rPh>
    <rPh sb="3" eb="4">
      <t>ホウ</t>
    </rPh>
    <rPh sb="4" eb="5">
      <t>ケイ</t>
    </rPh>
    <rPh sb="5" eb="6">
      <t>ミツル</t>
    </rPh>
    <rPh sb="6" eb="7">
      <t>ブン</t>
    </rPh>
    <rPh sb="7" eb="9">
      <t>シュウセイ</t>
    </rPh>
    <rPh sb="10" eb="12">
      <t>ケイサイ</t>
    </rPh>
    <rPh sb="12" eb="14">
      <t>シャシン</t>
    </rPh>
    <rPh sb="14" eb="15">
      <t>ト</t>
    </rPh>
    <rPh sb="15" eb="16">
      <t>カ</t>
    </rPh>
    <rPh sb="17" eb="18">
      <t>サル</t>
    </rPh>
    <rPh sb="18" eb="19">
      <t>ショウ</t>
    </rPh>
    <rPh sb="19" eb="20">
      <t>ショ</t>
    </rPh>
    <phoneticPr fontId="2"/>
  </si>
  <si>
    <t>　令和　　　年　　　月　　　日に申請した選挙公報の掲載文（写真）を修正（取替）したい</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シュウセイ</t>
    </rPh>
    <rPh sb="36" eb="38">
      <t>トリカエ</t>
    </rPh>
    <phoneticPr fontId="2"/>
  </si>
  <si>
    <t>ので申請します。</t>
    <rPh sb="2" eb="4">
      <t>シンセイ</t>
    </rPh>
    <phoneticPr fontId="2"/>
  </si>
  <si>
    <t>執行</t>
    <rPh sb="0" eb="2">
      <t>シッコウ</t>
    </rPh>
    <phoneticPr fontId="2"/>
  </si>
  <si>
    <t>制限外積載</t>
    <rPh sb="0" eb="2">
      <t>セイゲン</t>
    </rPh>
    <rPh sb="2" eb="3">
      <t>ガイ</t>
    </rPh>
    <rPh sb="3" eb="5">
      <t>セキサイ</t>
    </rPh>
    <phoneticPr fontId="2"/>
  </si>
  <si>
    <t>許可申請書</t>
    <rPh sb="0" eb="2">
      <t>キョカ</t>
    </rPh>
    <rPh sb="2" eb="5">
      <t>シンセイショ</t>
    </rPh>
    <phoneticPr fontId="2"/>
  </si>
  <si>
    <t>設備外積載</t>
    <rPh sb="0" eb="2">
      <t>セツビ</t>
    </rPh>
    <rPh sb="2" eb="3">
      <t>ガイ</t>
    </rPh>
    <rPh sb="3" eb="5">
      <t>セキサイ</t>
    </rPh>
    <phoneticPr fontId="2"/>
  </si>
  <si>
    <t>荷台乗車</t>
    <rPh sb="0" eb="2">
      <t>ニダイ</t>
    </rPh>
    <rPh sb="2" eb="4">
      <t>ジョウシャ</t>
    </rPh>
    <phoneticPr fontId="2"/>
  </si>
  <si>
    <t>川本警察署長　様</t>
    <rPh sb="0" eb="2">
      <t>カワモト</t>
    </rPh>
    <rPh sb="2" eb="4">
      <t>ケイサツ</t>
    </rPh>
    <rPh sb="4" eb="6">
      <t>ショチョウ</t>
    </rPh>
    <rPh sb="7" eb="8">
      <t>サマ</t>
    </rPh>
    <phoneticPr fontId="2"/>
  </si>
  <si>
    <t>申請者</t>
    <rPh sb="0" eb="3">
      <t>シンセイシャ</t>
    </rPh>
    <phoneticPr fontId="2"/>
  </si>
  <si>
    <t>申請者の免許の種類</t>
    <rPh sb="0" eb="3">
      <t>シンセイシャ</t>
    </rPh>
    <rPh sb="4" eb="6">
      <t>メンキョ</t>
    </rPh>
    <rPh sb="7" eb="9">
      <t>シュルイ</t>
    </rPh>
    <phoneticPr fontId="2"/>
  </si>
  <si>
    <t>免許証番号</t>
    <rPh sb="0" eb="3">
      <t>メンキョショウ</t>
    </rPh>
    <rPh sb="3" eb="5">
      <t>バンゴウ</t>
    </rPh>
    <phoneticPr fontId="2"/>
  </si>
  <si>
    <t>車両の種類</t>
    <rPh sb="0" eb="2">
      <t>シャリョウ</t>
    </rPh>
    <rPh sb="3" eb="5">
      <t>シュルイ</t>
    </rPh>
    <phoneticPr fontId="2"/>
  </si>
  <si>
    <t>番号表に表示されている番号</t>
    <rPh sb="0" eb="2">
      <t>バンゴウ</t>
    </rPh>
    <rPh sb="2" eb="3">
      <t>ヒョウ</t>
    </rPh>
    <rPh sb="4" eb="6">
      <t>ヒョウジ</t>
    </rPh>
    <rPh sb="11" eb="13">
      <t>バンゴウ</t>
    </rPh>
    <phoneticPr fontId="2"/>
  </si>
  <si>
    <t>車両の諸元</t>
    <rPh sb="0" eb="2">
      <t>シャリョウ</t>
    </rPh>
    <rPh sb="3" eb="4">
      <t>モロ</t>
    </rPh>
    <rPh sb="4" eb="5">
      <t>モト</t>
    </rPh>
    <phoneticPr fontId="2"/>
  </si>
  <si>
    <t>長さ</t>
    <rPh sb="0" eb="1">
      <t>ナガ</t>
    </rPh>
    <phoneticPr fontId="2"/>
  </si>
  <si>
    <t>幅</t>
    <rPh sb="0" eb="1">
      <t>ハバ</t>
    </rPh>
    <phoneticPr fontId="2"/>
  </si>
  <si>
    <t>高さ</t>
    <rPh sb="0" eb="1">
      <t>タカ</t>
    </rPh>
    <phoneticPr fontId="2"/>
  </si>
  <si>
    <t>最大積載量</t>
    <rPh sb="0" eb="2">
      <t>サイダイ</t>
    </rPh>
    <rPh sb="2" eb="5">
      <t>セキサイリョウ</t>
    </rPh>
    <phoneticPr fontId="2"/>
  </si>
  <si>
    <t>m</t>
    <phoneticPr fontId="2"/>
  </si>
  <si>
    <t>㎏</t>
    <phoneticPr fontId="2"/>
  </si>
  <si>
    <t>運搬品名</t>
    <rPh sb="0" eb="2">
      <t>ウンパン</t>
    </rPh>
    <rPh sb="2" eb="4">
      <t>ヒンメイ</t>
    </rPh>
    <phoneticPr fontId="2"/>
  </si>
  <si>
    <t>制限をこえる大きさ</t>
    <rPh sb="0" eb="2">
      <t>セイゲン</t>
    </rPh>
    <rPh sb="6" eb="7">
      <t>オオ</t>
    </rPh>
    <phoneticPr fontId="2"/>
  </si>
  <si>
    <t>又は重量</t>
    <rPh sb="0" eb="1">
      <t>マタ</t>
    </rPh>
    <rPh sb="2" eb="3">
      <t>シゲル</t>
    </rPh>
    <rPh sb="3" eb="4">
      <t>リョウ</t>
    </rPh>
    <phoneticPr fontId="2"/>
  </si>
  <si>
    <t>制限をこえる</t>
    <rPh sb="0" eb="2">
      <t>セイゲン</t>
    </rPh>
    <phoneticPr fontId="2"/>
  </si>
  <si>
    <t>前</t>
    <rPh sb="0" eb="1">
      <t>マエ</t>
    </rPh>
    <phoneticPr fontId="2"/>
  </si>
  <si>
    <t>後</t>
    <rPh sb="0" eb="1">
      <t>アト</t>
    </rPh>
    <phoneticPr fontId="2"/>
  </si>
  <si>
    <t>左</t>
    <rPh sb="0" eb="1">
      <t>ヒダリ</t>
    </rPh>
    <phoneticPr fontId="2"/>
  </si>
  <si>
    <t>右</t>
    <rPh sb="0" eb="1">
      <t>ミギ</t>
    </rPh>
    <phoneticPr fontId="2"/>
  </si>
  <si>
    <t>積載の方法</t>
    <rPh sb="0" eb="2">
      <t>セキサイ</t>
    </rPh>
    <rPh sb="3" eb="5">
      <t>ホウホウ</t>
    </rPh>
    <phoneticPr fontId="2"/>
  </si>
  <si>
    <t>設備外積載の場所</t>
    <rPh sb="0" eb="2">
      <t>セツビ</t>
    </rPh>
    <rPh sb="2" eb="3">
      <t>ガイ</t>
    </rPh>
    <rPh sb="3" eb="5">
      <t>セキサイ</t>
    </rPh>
    <rPh sb="6" eb="8">
      <t>バショ</t>
    </rPh>
    <phoneticPr fontId="2"/>
  </si>
  <si>
    <t>荷台に乗せる人員</t>
    <rPh sb="0" eb="2">
      <t>ニダイ</t>
    </rPh>
    <rPh sb="3" eb="4">
      <t>ノ</t>
    </rPh>
    <rPh sb="6" eb="8">
      <t>ジンイン</t>
    </rPh>
    <phoneticPr fontId="2"/>
  </si>
  <si>
    <t>運転の期間</t>
    <rPh sb="0" eb="2">
      <t>ウンテン</t>
    </rPh>
    <rPh sb="3" eb="5">
      <t>キカン</t>
    </rPh>
    <phoneticPr fontId="2"/>
  </si>
  <si>
    <t>　　　　年　　月　　日から　　　　年　　月　　日まで</t>
    <rPh sb="4" eb="5">
      <t>ネン</t>
    </rPh>
    <rPh sb="7" eb="8">
      <t>ガツ</t>
    </rPh>
    <rPh sb="10" eb="11">
      <t>ヒ</t>
    </rPh>
    <rPh sb="17" eb="18">
      <t>ネン</t>
    </rPh>
    <rPh sb="20" eb="21">
      <t>ガツ</t>
    </rPh>
    <rPh sb="23" eb="24">
      <t>ヒ</t>
    </rPh>
    <phoneticPr fontId="2"/>
  </si>
  <si>
    <t>運転経路</t>
    <rPh sb="0" eb="2">
      <t>ウンテン</t>
    </rPh>
    <rPh sb="2" eb="4">
      <t>ケイロ</t>
    </rPh>
    <phoneticPr fontId="2"/>
  </si>
  <si>
    <t>出発地</t>
    <rPh sb="0" eb="3">
      <t>シュッパツチ</t>
    </rPh>
    <phoneticPr fontId="2"/>
  </si>
  <si>
    <t>経由地</t>
    <rPh sb="0" eb="3">
      <t>ケイユチ</t>
    </rPh>
    <phoneticPr fontId="2"/>
  </si>
  <si>
    <t>目的地</t>
    <rPh sb="0" eb="3">
      <t>モクテキチ</t>
    </rPh>
    <phoneticPr fontId="2"/>
  </si>
  <si>
    <t>運行する道路</t>
    <rPh sb="0" eb="2">
      <t>ウンコウ</t>
    </rPh>
    <rPh sb="4" eb="6">
      <t>ドウロ</t>
    </rPh>
    <phoneticPr fontId="2"/>
  </si>
  <si>
    <t>第</t>
    <rPh sb="0" eb="1">
      <t>ダイ</t>
    </rPh>
    <phoneticPr fontId="2"/>
  </si>
  <si>
    <t>制限外許可証</t>
    <rPh sb="0" eb="2">
      <t>セイゲン</t>
    </rPh>
    <rPh sb="2" eb="3">
      <t>ガイ</t>
    </rPh>
    <rPh sb="3" eb="6">
      <t>キョカショウ</t>
    </rPh>
    <phoneticPr fontId="2"/>
  </si>
  <si>
    <t>上記のとおり許可する。ただし、次の条件に従うこと。</t>
    <rPh sb="0" eb="2">
      <t>ジョウキ</t>
    </rPh>
    <rPh sb="6" eb="8">
      <t>キョカ</t>
    </rPh>
    <rPh sb="15" eb="16">
      <t>ツギ</t>
    </rPh>
    <rPh sb="17" eb="19">
      <t>ジョウケン</t>
    </rPh>
    <rPh sb="20" eb="21">
      <t>シタガ</t>
    </rPh>
    <phoneticPr fontId="2"/>
  </si>
  <si>
    <t>条件</t>
    <rPh sb="0" eb="2">
      <t>ジョウケン</t>
    </rPh>
    <phoneticPr fontId="2"/>
  </si>
  <si>
    <t>川本警察署長</t>
    <rPh sb="0" eb="2">
      <t>カワモト</t>
    </rPh>
    <rPh sb="2" eb="4">
      <t>ケイサツ</t>
    </rPh>
    <rPh sb="4" eb="6">
      <t>ショチョウ</t>
    </rPh>
    <phoneticPr fontId="2"/>
  </si>
  <si>
    <t>備考  １　申請者は、氏名を記載し及び押印することに代えて、署名することができる。</t>
    <phoneticPr fontId="2"/>
  </si>
  <si>
    <t xml:space="preserve">      ２　用紙の大きさは、日本産業規格Ａ列４番とする。</t>
    <phoneticPr fontId="2"/>
  </si>
  <si>
    <t>立候補者氏名</t>
    <rPh sb="0" eb="4">
      <t>リッコウホシャ</t>
    </rPh>
    <rPh sb="4" eb="6">
      <t>シメイ</t>
    </rPh>
    <phoneticPr fontId="2"/>
  </si>
  <si>
    <t>交代運転者</t>
    <rPh sb="0" eb="2">
      <t>コウタイ</t>
    </rPh>
    <rPh sb="2" eb="5">
      <t>ウンテンシャ</t>
    </rPh>
    <phoneticPr fontId="2"/>
  </si>
  <si>
    <t>（交代運転者の記入のない者は申請者のみしか運転できない。）</t>
    <rPh sb="1" eb="3">
      <t>コウタイ</t>
    </rPh>
    <rPh sb="3" eb="6">
      <t>ウンテンシャ</t>
    </rPh>
    <rPh sb="7" eb="9">
      <t>キニュウ</t>
    </rPh>
    <rPh sb="12" eb="13">
      <t>モノ</t>
    </rPh>
    <rPh sb="14" eb="17">
      <t>シンセイシャ</t>
    </rPh>
    <rPh sb="21" eb="23">
      <t>ウンテン</t>
    </rPh>
    <phoneticPr fontId="2"/>
  </si>
  <si>
    <t>免許種別</t>
    <rPh sb="0" eb="2">
      <t>メンキョ</t>
    </rPh>
    <rPh sb="2" eb="4">
      <t>シュベツ</t>
    </rPh>
    <phoneticPr fontId="2"/>
  </si>
  <si>
    <t>免許番号</t>
    <rPh sb="0" eb="2">
      <t>メンキョ</t>
    </rPh>
    <rPh sb="2" eb="4">
      <t>バンゴウ</t>
    </rPh>
    <phoneticPr fontId="2"/>
  </si>
  <si>
    <t>選挙運動用自動車姿図</t>
    <rPh sb="0" eb="2">
      <t>センキョ</t>
    </rPh>
    <rPh sb="2" eb="5">
      <t>ウンドウヨウ</t>
    </rPh>
    <rPh sb="5" eb="8">
      <t>ジドウシャ</t>
    </rPh>
    <rPh sb="8" eb="9">
      <t>スガタ</t>
    </rPh>
    <rPh sb="9" eb="10">
      <t>ズ</t>
    </rPh>
    <phoneticPr fontId="2"/>
  </si>
  <si>
    <t>個 人 演 説 会 開 催 申 込 書</t>
    <rPh sb="0" eb="1">
      <t>コ</t>
    </rPh>
    <rPh sb="2" eb="3">
      <t>ジン</t>
    </rPh>
    <rPh sb="4" eb="5">
      <t>エン</t>
    </rPh>
    <rPh sb="6" eb="7">
      <t>セツ</t>
    </rPh>
    <rPh sb="8" eb="9">
      <t>カイ</t>
    </rPh>
    <rPh sb="10" eb="11">
      <t>カイ</t>
    </rPh>
    <rPh sb="12" eb="13">
      <t>モヨオ</t>
    </rPh>
    <rPh sb="14" eb="15">
      <t>サル</t>
    </rPh>
    <rPh sb="16" eb="17">
      <t>コミ</t>
    </rPh>
    <rPh sb="18" eb="19">
      <t>ショ</t>
    </rPh>
    <phoneticPr fontId="2"/>
  </si>
  <si>
    <t>連絡先</t>
    <rPh sb="0" eb="3">
      <t>レンラクサキ</t>
    </rPh>
    <phoneticPr fontId="2"/>
  </si>
  <si>
    <t>　個人演説会を次のとおり開催したいので、公職選挙法第１６３条の規定により申し出ます。</t>
    <rPh sb="1" eb="3">
      <t>コジン</t>
    </rPh>
    <rPh sb="3" eb="6">
      <t>エンゼツカイ</t>
    </rPh>
    <rPh sb="7" eb="8">
      <t>ツギ</t>
    </rPh>
    <rPh sb="12" eb="14">
      <t>カイサイ</t>
    </rPh>
    <rPh sb="20" eb="22">
      <t>コウショク</t>
    </rPh>
    <rPh sb="22" eb="25">
      <t>センキョホウ</t>
    </rPh>
    <rPh sb="25" eb="26">
      <t>ダイ</t>
    </rPh>
    <rPh sb="29" eb="30">
      <t>ジョウ</t>
    </rPh>
    <rPh sb="31" eb="33">
      <t>キテイ</t>
    </rPh>
    <rPh sb="36" eb="37">
      <t>モウ</t>
    </rPh>
    <rPh sb="38" eb="39">
      <t>デ</t>
    </rPh>
    <phoneticPr fontId="2"/>
  </si>
  <si>
    <t>会　場</t>
    <rPh sb="0" eb="1">
      <t>カイ</t>
    </rPh>
    <rPh sb="2" eb="3">
      <t>バ</t>
    </rPh>
    <phoneticPr fontId="2"/>
  </si>
  <si>
    <t>開催日時</t>
    <rPh sb="0" eb="2">
      <t>カイサイ</t>
    </rPh>
    <rPh sb="2" eb="4">
      <t>ニチジ</t>
    </rPh>
    <phoneticPr fontId="2"/>
  </si>
  <si>
    <t>　候補者</t>
    <rPh sb="1" eb="4">
      <t>コウホシャ</t>
    </rPh>
    <phoneticPr fontId="2"/>
  </si>
  <si>
    <t>党派</t>
    <rPh sb="0" eb="1">
      <t>トウ</t>
    </rPh>
    <rPh sb="1" eb="2">
      <t>ハ</t>
    </rPh>
    <phoneticPr fontId="2"/>
  </si>
  <si>
    <t>令和　　年　　月　　日</t>
    <rPh sb="0" eb="2">
      <t>レイワ</t>
    </rPh>
    <rPh sb="4" eb="5">
      <t>ネン</t>
    </rPh>
    <rPh sb="7" eb="8">
      <t>ガツ</t>
    </rPh>
    <rPh sb="10" eb="11">
      <t>ニチ</t>
    </rPh>
    <phoneticPr fontId="2"/>
  </si>
  <si>
    <t xml:space="preserve">様式 29 </t>
    <rPh sb="0" eb="2">
      <t>ヨウシキ</t>
    </rPh>
    <phoneticPr fontId="2"/>
  </si>
  <si>
    <t>（表面）</t>
    <rPh sb="1" eb="2">
      <t>オモテ</t>
    </rPh>
    <rPh sb="2" eb="3">
      <t>メン</t>
    </rPh>
    <phoneticPr fontId="2"/>
  </si>
  <si>
    <t>（裏面）</t>
    <rPh sb="1" eb="2">
      <t>ウラ</t>
    </rPh>
    <rPh sb="2" eb="3">
      <t>メン</t>
    </rPh>
    <phoneticPr fontId="2"/>
  </si>
  <si>
    <t>差出票番号</t>
  </si>
  <si>
    <t>第</t>
  </si>
  <si>
    <t>　　　同一のものを差出しの都度使用するものとし、１回の差出通数又は差出</t>
  </si>
  <si>
    <t>１　使用上の心得</t>
  </si>
  <si>
    <t>発行者氏名</t>
  </si>
  <si>
    <t>　　　通数の累計が１００通を超えることとなるときは、その超える分につき</t>
  </si>
  <si>
    <t>　（１）この差出票は、１枚につき差出通数の累計が１００通以内となるまで、</t>
  </si>
  <si>
    <t>　　　１００通以内ごとに別葉の差出票を使用すること。</t>
  </si>
  <si>
    <t>選挙長</t>
  </si>
  <si>
    <t>　（２）差出通数には１回の差出しごとの差出通数を記入し差出合計数欄には</t>
  </si>
  <si>
    <t>　　　１枚の差出票による差出通数の差出時までの分の累計を記入すること。</t>
  </si>
  <si>
    <t>候補者氏名</t>
  </si>
  <si>
    <t>　（３）同時に２００通以上を差出すときは、１００通の整数倍となる通数に</t>
  </si>
  <si>
    <t>　　　つき、１００通ごとに１枚として数えた枚数の差出票をとじ合わせ、１</t>
  </si>
  <si>
    <t>候補者　　</t>
  </si>
  <si>
    <t>　　　枚目の差出票の最初の記入欄に１００通未満の端数を除いた全通数を記</t>
  </si>
  <si>
    <t>　　　入することができる。この場合においては、１枚目の差出票の記入欄の</t>
  </si>
  <si>
    <t>この差出票による差出制限枚数</t>
  </si>
  <si>
    <t>通</t>
    <rPh sb="0" eb="1">
      <t>ツウ</t>
    </rPh>
    <phoneticPr fontId="2"/>
  </si>
  <si>
    <t>　　　２行目以下にとじ合わせた差出票枚数を記入し、その傍らに差出人の印</t>
  </si>
  <si>
    <t>　　　を押し、かつ、２枚目以下の差出票の記入欄に朱色の斜線を施すこと。</t>
  </si>
  <si>
    <t>差出月日</t>
  </si>
  <si>
    <t>差出通数</t>
  </si>
  <si>
    <t>差出合計数</t>
  </si>
  <si>
    <t>　（４）差出通数及び差出合計数を訂正したときは、差出人において訂正印を</t>
  </si>
  <si>
    <t>　　　押すこと。</t>
  </si>
  <si>
    <t>　　　すこと。</t>
  </si>
  <si>
    <t>２　郵便物差出し上の注意</t>
  </si>
  <si>
    <t>　（２）選挙運動用通常葉書は、なるべく早く差出すこと。</t>
  </si>
  <si>
    <t>　（１）選挙運動用通常葉書は、必ず差出票を添えて集配郵便局の窓口に差出</t>
  </si>
  <si>
    <t>注：備考欄は、郵便局で使用する欄ですから記入しないで下さい。</t>
  </si>
  <si>
    <t>様式 33</t>
    <phoneticPr fontId="2"/>
  </si>
  <si>
    <t>様式 30</t>
    <rPh sb="0" eb="2">
      <t>ヨウシキ</t>
    </rPh>
    <phoneticPr fontId="2"/>
  </si>
  <si>
    <t>選挙運動用ビラ届</t>
    <rPh sb="0" eb="2">
      <t>センキョ</t>
    </rPh>
    <rPh sb="2" eb="5">
      <t>ウンドウヨウ</t>
    </rPh>
    <rPh sb="7" eb="8">
      <t>トド</t>
    </rPh>
    <phoneticPr fontId="2"/>
  </si>
  <si>
    <t>令和　　年　　月　　日</t>
    <rPh sb="0" eb="2">
      <t>レイワ</t>
    </rPh>
    <rPh sb="4" eb="5">
      <t>ネン</t>
    </rPh>
    <rPh sb="7" eb="8">
      <t>ツキ</t>
    </rPh>
    <rPh sb="10" eb="11">
      <t>ヒ</t>
    </rPh>
    <phoneticPr fontId="2"/>
  </si>
  <si>
    <t>美郷町選挙管理委員会委員長　様</t>
    <rPh sb="0" eb="3">
      <t>ミサトチョウ</t>
    </rPh>
    <rPh sb="3" eb="10">
      <t>センキョカンリイインカイ</t>
    </rPh>
    <rPh sb="10" eb="13">
      <t>イインチョウ</t>
    </rPh>
    <rPh sb="14" eb="15">
      <t>サマ</t>
    </rPh>
    <phoneticPr fontId="2"/>
  </si>
  <si>
    <t>候補者　住所</t>
    <rPh sb="0" eb="3">
      <t>コウホシャ</t>
    </rPh>
    <rPh sb="4" eb="6">
      <t>ジュウショ</t>
    </rPh>
    <phoneticPr fontId="2"/>
  </si>
  <si>
    <t>　　　　氏名</t>
    <rPh sb="4" eb="6">
      <t>シメイ</t>
    </rPh>
    <phoneticPr fontId="2"/>
  </si>
  <si>
    <t>様式 34</t>
    <rPh sb="0" eb="2">
      <t>ヨウシキ</t>
    </rPh>
    <phoneticPr fontId="2"/>
  </si>
  <si>
    <t>令和　　年　　月　　日</t>
    <rPh sb="0" eb="1">
      <t>レイワ</t>
    </rPh>
    <rPh sb="3" eb="4">
      <t>ネン</t>
    </rPh>
    <rPh sb="6" eb="7">
      <t>ツキ</t>
    </rPh>
    <rPh sb="9" eb="10">
      <t>ヒ</t>
    </rPh>
    <phoneticPr fontId="2"/>
  </si>
  <si>
    <t>　　</t>
    <phoneticPr fontId="2"/>
  </si>
  <si>
    <t>選挙運動用ビラ証紙交付申請書</t>
    <rPh sb="0" eb="2">
      <t>センキョ</t>
    </rPh>
    <rPh sb="2" eb="5">
      <t>ウンドウヨウ</t>
    </rPh>
    <rPh sb="7" eb="9">
      <t>ショウシ</t>
    </rPh>
    <rPh sb="9" eb="11">
      <t>コウフ</t>
    </rPh>
    <rPh sb="11" eb="14">
      <t>シンセイショ</t>
    </rPh>
    <phoneticPr fontId="2"/>
  </si>
  <si>
    <t>　下記のとおり証紙の交付を受けたいので申請します。</t>
    <rPh sb="1" eb="3">
      <t>カキ</t>
    </rPh>
    <rPh sb="7" eb="9">
      <t>ショウシ</t>
    </rPh>
    <rPh sb="10" eb="12">
      <t>コウフ</t>
    </rPh>
    <rPh sb="13" eb="14">
      <t>ウ</t>
    </rPh>
    <rPh sb="19" eb="21">
      <t>シンセイ</t>
    </rPh>
    <phoneticPr fontId="2"/>
  </si>
  <si>
    <t>選挙名</t>
    <rPh sb="0" eb="2">
      <t>センキョ</t>
    </rPh>
    <rPh sb="2" eb="3">
      <t>メイ</t>
    </rPh>
    <phoneticPr fontId="2"/>
  </si>
  <si>
    <t>候補者名</t>
    <rPh sb="0" eb="3">
      <t>コウホシャ</t>
    </rPh>
    <rPh sb="3" eb="4">
      <t>メイ</t>
    </rPh>
    <phoneticPr fontId="2"/>
  </si>
  <si>
    <t>交付申請枚数</t>
    <rPh sb="0" eb="2">
      <t>コウフ</t>
    </rPh>
    <rPh sb="2" eb="4">
      <t>シンセイ</t>
    </rPh>
    <rPh sb="4" eb="6">
      <t>マイスウ</t>
    </rPh>
    <phoneticPr fontId="2"/>
  </si>
  <si>
    <t>枚</t>
    <rPh sb="0" eb="1">
      <t>マイ</t>
    </rPh>
    <phoneticPr fontId="2"/>
  </si>
  <si>
    <t>様式 35</t>
    <rPh sb="0" eb="2">
      <t>ヨウシキ</t>
    </rPh>
    <phoneticPr fontId="2"/>
  </si>
  <si>
    <t>様式 11</t>
    <rPh sb="0" eb="2">
      <t>ヨウシキ</t>
    </rPh>
    <phoneticPr fontId="2"/>
  </si>
  <si>
    <t>様式 26</t>
    <rPh sb="0" eb="2">
      <t>ヨウシキ</t>
    </rPh>
    <phoneticPr fontId="2"/>
  </si>
  <si>
    <t>様式第 27</t>
    <rPh sb="0" eb="2">
      <t>ヨウシキ</t>
    </rPh>
    <rPh sb="2" eb="3">
      <t>ダイ</t>
    </rPh>
    <phoneticPr fontId="2"/>
  </si>
  <si>
    <t>様式 28</t>
    <rPh sb="0" eb="2">
      <t>ヨウシキ</t>
    </rPh>
    <phoneticPr fontId="2"/>
  </si>
  <si>
    <t>当該選挙に係る議員または長と兼ねることができない職にある者についてはその職名</t>
    <rPh sb="0" eb="4">
      <t>トウガイセンキョ</t>
    </rPh>
    <rPh sb="5" eb="6">
      <t>カカ</t>
    </rPh>
    <rPh sb="7" eb="9">
      <t>ギイン</t>
    </rPh>
    <rPh sb="12" eb="13">
      <t>チョウ</t>
    </rPh>
    <rPh sb="14" eb="15">
      <t>カ</t>
    </rPh>
    <rPh sb="24" eb="25">
      <t>ショク</t>
    </rPh>
    <rPh sb="28" eb="29">
      <t>モノ</t>
    </rPh>
    <rPh sb="36" eb="38">
      <t>ショクメイ</t>
    </rPh>
    <phoneticPr fontId="2"/>
  </si>
  <si>
    <t>（ 別  紙 ）</t>
    <rPh sb="2" eb="3">
      <t>ベツ</t>
    </rPh>
    <rPh sb="5" eb="6">
      <t>カミ</t>
    </rPh>
    <phoneticPr fontId="2"/>
  </si>
  <si>
    <t>様式第２号(第２条関係)</t>
    <rPh sb="0" eb="2">
      <t>ヨウシキ</t>
    </rPh>
    <rPh sb="2" eb="3">
      <t>ダイ</t>
    </rPh>
    <rPh sb="4" eb="5">
      <t>ゴウ</t>
    </rPh>
    <rPh sb="6" eb="7">
      <t>ダイ</t>
    </rPh>
    <rPh sb="8" eb="11">
      <t>ジョウカンケイ</t>
    </rPh>
    <phoneticPr fontId="2"/>
  </si>
  <si>
    <t>選 挙 公 報 掲 載 文 原 稿 用 紙</t>
    <rPh sb="0" eb="1">
      <t>セン</t>
    </rPh>
    <rPh sb="2" eb="3">
      <t>キョ</t>
    </rPh>
    <rPh sb="4" eb="5">
      <t>コウ</t>
    </rPh>
    <rPh sb="6" eb="7">
      <t>ホウ</t>
    </rPh>
    <rPh sb="8" eb="9">
      <t>ケイ</t>
    </rPh>
    <rPh sb="10" eb="11">
      <t>ミツル</t>
    </rPh>
    <rPh sb="12" eb="13">
      <t>ブン</t>
    </rPh>
    <rPh sb="14" eb="15">
      <t>ハラ</t>
    </rPh>
    <rPh sb="16" eb="17">
      <t>コウ</t>
    </rPh>
    <rPh sb="18" eb="19">
      <t>ヨウ</t>
    </rPh>
    <rPh sb="20" eb="21">
      <t>カミ</t>
    </rPh>
    <phoneticPr fontId="2"/>
  </si>
  <si>
    <t>(写真）</t>
    <rPh sb="1" eb="3">
      <t>シャシン</t>
    </rPh>
    <phoneticPr fontId="2"/>
  </si>
  <si>
    <t>（掲載文）</t>
    <rPh sb="1" eb="3">
      <t>ケイサイ</t>
    </rPh>
    <rPh sb="3" eb="4">
      <t>ブン</t>
    </rPh>
    <phoneticPr fontId="2"/>
  </si>
  <si>
    <t>(氏名）</t>
    <rPh sb="1" eb="3">
      <t>シメイ</t>
    </rPh>
    <phoneticPr fontId="2"/>
  </si>
  <si>
    <t>・美郷町選挙管理委員会　〔※印欄は、記入しないでください。〕</t>
    <rPh sb="1" eb="11">
      <t>センカン</t>
    </rPh>
    <rPh sb="14" eb="15">
      <t>イン</t>
    </rPh>
    <rPh sb="15" eb="16">
      <t>ラン</t>
    </rPh>
    <rPh sb="18" eb="20">
      <t>キニュウ</t>
    </rPh>
    <phoneticPr fontId="2"/>
  </si>
  <si>
    <t>受付番号</t>
    <rPh sb="0" eb="2">
      <t>ウケツケ</t>
    </rPh>
    <rPh sb="2" eb="4">
      <t>バンゴウ</t>
    </rPh>
    <phoneticPr fontId="2"/>
  </si>
  <si>
    <t>受付者</t>
    <rPh sb="0" eb="2">
      <t>ウケツケ</t>
    </rPh>
    <rPh sb="2" eb="3">
      <t>シャ</t>
    </rPh>
    <phoneticPr fontId="2"/>
  </si>
  <si>
    <t>記載順序</t>
    <rPh sb="0" eb="2">
      <t>キサイ</t>
    </rPh>
    <rPh sb="2" eb="4">
      <t>ジュンジョ</t>
    </rPh>
    <phoneticPr fontId="2"/>
  </si>
  <si>
    <t>※</t>
    <phoneticPr fontId="2"/>
  </si>
  <si>
    <t>令和　  年　  月　  日</t>
    <rPh sb="0" eb="2">
      <t>レイワ</t>
    </rPh>
    <rPh sb="5" eb="6">
      <t>トシ</t>
    </rPh>
    <rPh sb="9" eb="10">
      <t>ツキ</t>
    </rPh>
    <rPh sb="13" eb="14">
      <t>ヒ</t>
    </rPh>
    <phoneticPr fontId="2"/>
  </si>
  <si>
    <t>午前・午後　  時　  分</t>
    <rPh sb="0" eb="2">
      <t>ゴゼン</t>
    </rPh>
    <rPh sb="3" eb="5">
      <t>ゴゴ</t>
    </rPh>
    <rPh sb="8" eb="9">
      <t>ジ</t>
    </rPh>
    <rPh sb="12" eb="13">
      <t>フン</t>
    </rPh>
    <phoneticPr fontId="2"/>
  </si>
  <si>
    <t>（電話番号）</t>
    <rPh sb="1" eb="3">
      <t>デンワ</t>
    </rPh>
    <rPh sb="3" eb="5">
      <t>バンゴウ</t>
    </rPh>
    <phoneticPr fontId="2"/>
  </si>
  <si>
    <t>（　　-　　　　）</t>
    <phoneticPr fontId="2"/>
  </si>
  <si>
    <t>本人届出</t>
    <rPh sb="2" eb="4">
      <t>トドケデ</t>
    </rPh>
    <phoneticPr fontId="2"/>
  </si>
  <si>
    <t>推薦届出</t>
    <rPh sb="0" eb="2">
      <t>スイセン</t>
    </rPh>
    <rPh sb="2" eb="4">
      <t>トドケデ</t>
    </rPh>
    <phoneticPr fontId="2"/>
  </si>
  <si>
    <t>代理人</t>
    <rPh sb="0" eb="2">
      <t>ダイリ</t>
    </rPh>
    <rPh sb="2" eb="3">
      <t>ニン</t>
    </rPh>
    <phoneticPr fontId="2"/>
  </si>
  <si>
    <t>代理人</t>
    <rPh sb="0" eb="3">
      <t>ダイリニン</t>
    </rPh>
    <phoneticPr fontId="2"/>
  </si>
  <si>
    <t>　※　○印は必ず必要な届出書、△印は必要に応じ届ける届出書</t>
    <rPh sb="11" eb="12">
      <t>トド</t>
    </rPh>
    <rPh sb="12" eb="13">
      <t>デ</t>
    </rPh>
    <rPh sb="13" eb="14">
      <t>ショ</t>
    </rPh>
    <rPh sb="23" eb="24">
      <t>トド</t>
    </rPh>
    <rPh sb="26" eb="29">
      <t>トドケデショ</t>
    </rPh>
    <phoneticPr fontId="2"/>
  </si>
  <si>
    <t>　※　一覧のうち、網掛けの様式（様式6.8.31.32）は選挙管理委員会発行</t>
    <rPh sb="3" eb="5">
      <t>イチラン</t>
    </rPh>
    <rPh sb="9" eb="11">
      <t>アミカ</t>
    </rPh>
    <rPh sb="13" eb="15">
      <t>ヨウシキ</t>
    </rPh>
    <rPh sb="16" eb="18">
      <t>ヨウシキ</t>
    </rPh>
    <rPh sb="29" eb="36">
      <t>センキョカンリイインカイ</t>
    </rPh>
    <rPh sb="36" eb="38">
      <t>ハッコウ</t>
    </rPh>
    <phoneticPr fontId="2"/>
  </si>
  <si>
    <t>選管の示した金額を記入して作成</t>
    <rPh sb="0" eb="2">
      <t>センカン</t>
    </rPh>
    <rPh sb="3" eb="4">
      <t>シメ</t>
    </rPh>
    <rPh sb="6" eb="8">
      <t>キンガク</t>
    </rPh>
    <rPh sb="9" eb="11">
      <t>キニュウ</t>
    </rPh>
    <rPh sb="13" eb="15">
      <t>サクセイ</t>
    </rPh>
    <phoneticPr fontId="2"/>
  </si>
  <si>
    <t>様式</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</si>
</sst>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DBNum1][$-411]General"/>
  </numFmts>
  <fonts count="6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22"/>
      <name val="ＭＳ 明朝"/>
      <family val="1"/>
      <charset val="128"/>
    </font>
    <font>
      <sz val="16"/>
      <name val="ＭＳ 明朝"/>
      <family val="1"/>
      <charset val="128"/>
    </font>
    <font>
      <b/>
      <sz val="20"/>
      <name val="ＭＳ 明朝"/>
      <family val="1"/>
      <charset val="128"/>
    </font>
    <font>
      <sz val="10"/>
      <name val="ＭＳ 明朝"/>
      <family val="1"/>
      <charset val="128"/>
    </font>
    <font>
      <sz val="8"/>
      <name val="ＭＳ 明朝"/>
      <family val="1"/>
      <charset val="128"/>
    </font>
    <font>
      <sz val="12"/>
      <name val="ＭＳ 明朝"/>
      <family val="1"/>
      <charset val="128"/>
    </font>
    <font>
      <sz val="14"/>
      <name val="ＭＳ 明朝"/>
      <family val="1"/>
      <charset val="128"/>
    </font>
    <font>
      <sz val="11"/>
      <name val="ＭＳ Ｐゴシック"/>
      <family val="3"/>
      <charset val="128"/>
    </font>
    <font>
      <sz val="8"/>
      <color indexed="15"/>
      <name val="ＭＳ 明朝"/>
      <family val="1"/>
      <charset val="128"/>
    </font>
    <font>
      <b/>
      <sz val="20"/>
      <name val="HG正楷書体-PRO"/>
      <family val="4"/>
      <charset val="128"/>
    </font>
    <font>
      <b/>
      <sz val="11"/>
      <name val="HG正楷書体-PRO"/>
      <family val="4"/>
      <charset val="128"/>
    </font>
    <font>
      <b/>
      <sz val="12"/>
      <name val="HG正楷書体-PRO"/>
      <family val="4"/>
      <charset val="128"/>
    </font>
    <font>
      <b/>
      <sz val="16"/>
      <name val="HG正楷書体-PRO"/>
      <family val="4"/>
      <charset val="128"/>
    </font>
    <font>
      <b/>
      <sz val="14"/>
      <name val="HG正楷書体-PRO"/>
      <family val="4"/>
      <charset val="128"/>
    </font>
    <font>
      <sz val="10"/>
      <name val="ＭＳ Ｐゴシック"/>
      <family val="3"/>
      <charset val="128"/>
    </font>
    <font>
      <u/>
      <sz val="11"/>
      <color theme="10"/>
      <name val="ＭＳ Ｐゴシック"/>
      <family val="3"/>
      <charset val="128"/>
    </font>
    <font>
      <u/>
      <sz val="20"/>
      <color theme="10"/>
      <name val="ＭＳ Ｐゴシック"/>
      <family val="3"/>
      <charset val="128"/>
    </font>
    <font>
      <sz val="20"/>
      <name val="ＭＳ Ｐゴシック"/>
      <family val="3"/>
      <charset val="128"/>
    </font>
    <font>
      <b/>
      <sz val="12"/>
      <name val="ＭＳ 明朝"/>
      <family val="1"/>
      <charset val="128"/>
    </font>
    <font>
      <sz val="10"/>
      <color indexed="50"/>
      <name val="ＭＳ 明朝"/>
      <family val="1"/>
      <charset val="128"/>
    </font>
    <font>
      <sz val="11"/>
      <color indexed="10"/>
      <name val="ＭＳ 明朝"/>
      <family val="1"/>
      <charset val="128"/>
    </font>
    <font>
      <sz val="11"/>
      <color indexed="10"/>
      <name val="ＭＳ Ｐゴシック"/>
      <family val="3"/>
      <charset val="128"/>
    </font>
    <font>
      <sz val="10"/>
      <color indexed="9"/>
      <name val="ＭＳ 明朝"/>
      <family val="1"/>
      <charset val="128"/>
    </font>
    <font>
      <b/>
      <sz val="14"/>
      <name val="ＭＳ 明朝"/>
      <family val="1"/>
      <charset val="128"/>
    </font>
    <font>
      <sz val="14"/>
      <name val="ＭＳ Ｐゴシック"/>
      <family val="3"/>
      <charset val="128"/>
    </font>
    <font>
      <b/>
      <sz val="10"/>
      <name val="ＭＳ 明朝"/>
      <family val="1"/>
      <charset val="128"/>
    </font>
    <font>
      <sz val="12"/>
      <name val="ＭＳ Ｐゴシック"/>
      <family val="3"/>
      <charset val="128"/>
    </font>
    <font>
      <b/>
      <sz val="9"/>
      <color indexed="81"/>
      <name val="MS P ゴシック"/>
      <family val="3"/>
      <charset val="128"/>
    </font>
    <font>
      <sz val="18"/>
      <name val="ＭＳ 明朝"/>
      <family val="1"/>
      <charset val="128"/>
    </font>
    <font>
      <b/>
      <sz val="18"/>
      <name val="HG正楷書体-PRO"/>
      <family val="4"/>
      <charset val="128"/>
    </font>
    <font>
      <sz val="17"/>
      <name val="ＭＳ 明朝"/>
      <family val="1"/>
      <charset val="128"/>
    </font>
    <font>
      <sz val="8"/>
      <name val="ＭＳ Ｐゴシック"/>
      <family val="3"/>
      <charset val="128"/>
    </font>
    <font>
      <b/>
      <sz val="16"/>
      <name val="ＭＳ 明朝"/>
      <family val="1"/>
      <charset val="128"/>
    </font>
    <font>
      <sz val="9"/>
      <name val="ＭＳ Ｐゴシック"/>
      <family val="3"/>
      <charset val="128"/>
    </font>
    <font>
      <sz val="11"/>
      <color indexed="44"/>
      <name val="ＭＳ 明朝"/>
      <family val="1"/>
      <charset val="128"/>
    </font>
    <font>
      <sz val="8"/>
      <color indexed="44"/>
      <name val="ＭＳ 明朝"/>
      <family val="1"/>
      <charset val="128"/>
    </font>
    <font>
      <b/>
      <sz val="18"/>
      <name val="ＭＳ 明朝"/>
      <family val="1"/>
      <charset val="128"/>
    </font>
    <font>
      <sz val="9"/>
      <color indexed="41"/>
      <name val="ＭＳ 明朝"/>
      <family val="1"/>
      <charset val="128"/>
    </font>
    <font>
      <sz val="13"/>
      <name val="ＭＳ 明朝"/>
      <family val="1"/>
      <charset val="128"/>
    </font>
    <font>
      <b/>
      <sz val="14"/>
      <name val="ＭＳ Ｐゴシック"/>
      <family val="3"/>
      <charset val="128"/>
    </font>
    <font>
      <sz val="11"/>
      <color indexed="41"/>
      <name val="ＭＳ Ｐゴシック"/>
      <family val="3"/>
      <charset val="128"/>
    </font>
    <font>
      <b/>
      <sz val="16"/>
      <name val="ＭＳ Ｐゴシック"/>
      <family val="3"/>
      <charset val="128"/>
    </font>
    <font>
      <sz val="9"/>
      <color indexed="15"/>
      <name val="ＭＳ 明朝"/>
      <family val="1"/>
      <charset val="128"/>
    </font>
    <font>
      <b/>
      <sz val="11"/>
      <name val="ＭＳ 明朝"/>
      <family val="1"/>
      <charset val="128"/>
    </font>
    <font>
      <sz val="36"/>
      <name val="ＭＳ 明朝"/>
      <family val="1"/>
      <charset val="128"/>
    </font>
    <font>
      <b/>
      <sz val="48"/>
      <name val="ＭＳ 明朝"/>
      <family val="1"/>
      <charset val="128"/>
    </font>
    <font>
      <sz val="16"/>
      <name val="ＭＳ Ｐゴシック"/>
      <family val="3"/>
      <charset val="128"/>
    </font>
    <font>
      <sz val="11"/>
      <color indexed="15"/>
      <name val="ＭＳ Ｐゴシック"/>
      <family val="3"/>
      <charset val="128"/>
    </font>
    <font>
      <sz val="10"/>
      <color rgb="FF000000"/>
      <name val="ＭＳ 明朝"/>
      <family val="1"/>
      <charset val="128"/>
    </font>
    <font>
      <sz val="9"/>
      <color indexed="44"/>
      <name val="ＭＳ 明朝"/>
      <family val="1"/>
      <charset val="128"/>
    </font>
    <font>
      <sz val="11"/>
      <color indexed="44"/>
      <name val="ＭＳ Ｐゴシック"/>
      <family val="3"/>
      <charset val="128"/>
    </font>
    <font>
      <sz val="10"/>
      <color indexed="63"/>
      <name val="ＭＳ 明朝"/>
      <family val="1"/>
      <charset val="128"/>
    </font>
    <font>
      <sz val="11"/>
      <color indexed="63"/>
      <name val="ＭＳ 明朝"/>
      <family val="1"/>
      <charset val="128"/>
    </font>
    <font>
      <sz val="11"/>
      <color indexed="55"/>
      <name val="ＭＳ 明朝"/>
      <family val="1"/>
      <charset val="128"/>
    </font>
    <font>
      <sz val="10"/>
      <name val="ＭＳ Ｐ明朝"/>
      <family val="1"/>
      <charset val="128"/>
    </font>
  </fonts>
  <fills count="13">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5"/>
        <bgColor indexed="64"/>
      </patternFill>
    </fill>
    <fill>
      <patternFill patternType="solid">
        <fgColor indexed="50"/>
        <bgColor indexed="64"/>
      </patternFill>
    </fill>
    <fill>
      <patternFill patternType="lightGray"/>
    </fill>
    <fill>
      <patternFill patternType="solid">
        <fgColor rgb="FF92D050"/>
        <bgColor indexed="64"/>
      </patternFill>
    </fill>
    <fill>
      <patternFill patternType="solid">
        <fgColor theme="0"/>
        <bgColor indexed="64"/>
      </patternFill>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indexed="42"/>
        <bgColor indexed="64"/>
      </patternFill>
    </fill>
  </fills>
  <borders count="8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6" fontId="1" fillId="0" borderId="0" applyFont="0" applyFill="0" applyBorder="0" applyAlignment="0" applyProtection="0"/>
    <xf numFmtId="0" fontId="20" fillId="0" borderId="0" applyNumberFormat="0" applyFill="0" applyBorder="0" applyAlignment="0" applyProtection="0"/>
  </cellStyleXfs>
  <cellXfs count="762">
    <xf numFmtId="0" fontId="0" fillId="0" borderId="0" xfId="0"/>
    <xf numFmtId="0" fontId="3" fillId="0" borderId="0" xfId="0" applyFont="1" applyAlignment="1">
      <alignment horizontal="center" vertical="top" textRotation="255"/>
    </xf>
    <xf numFmtId="0" fontId="3" fillId="3" borderId="0" xfId="0" applyFont="1" applyFill="1" applyAlignment="1">
      <alignment horizontal="center" vertical="top" textRotation="255"/>
    </xf>
    <xf numFmtId="0" fontId="3" fillId="3" borderId="1" xfId="0" applyFont="1" applyFill="1" applyBorder="1" applyAlignment="1">
      <alignment horizontal="center" vertical="distributed" textRotation="255" justifyLastLine="1"/>
    </xf>
    <xf numFmtId="0" fontId="3" fillId="3" borderId="2" xfId="0" applyFont="1" applyFill="1" applyBorder="1" applyAlignment="1">
      <alignment horizontal="center" vertical="distributed" textRotation="255" justifyLastLine="1"/>
    </xf>
    <xf numFmtId="0" fontId="7" fillId="3" borderId="0" xfId="0" applyFont="1" applyFill="1" applyAlignment="1">
      <alignment horizontal="center"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0" fillId="3" borderId="0" xfId="0" applyFill="1" applyAlignment="1">
      <alignment horizontal="center" textRotation="255"/>
    </xf>
    <xf numFmtId="0" fontId="3" fillId="3" borderId="3" xfId="0" applyFont="1" applyFill="1" applyBorder="1" applyAlignment="1">
      <alignment horizontal="center" vertical="top" textRotation="255"/>
    </xf>
    <xf numFmtId="0" fontId="3" fillId="3" borderId="0" xfId="0" applyFont="1" applyFill="1" applyAlignment="1">
      <alignment horizontal="center" vertical="top"/>
    </xf>
    <xf numFmtId="0" fontId="3" fillId="3" borderId="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0" fillId="3" borderId="0" xfId="0" applyFill="1" applyBorder="1" applyAlignment="1">
      <alignment horizontal="center" vertical="top" textRotation="255"/>
    </xf>
    <xf numFmtId="0" fontId="3" fillId="3" borderId="6" xfId="0" applyFont="1" applyFill="1" applyBorder="1" applyAlignment="1">
      <alignment horizontal="center" vertical="distributed" textRotation="255" justifyLastLine="1"/>
    </xf>
    <xf numFmtId="0" fontId="3" fillId="3" borderId="7" xfId="0" applyFont="1" applyFill="1" applyBorder="1" applyAlignment="1">
      <alignment horizontal="center" vertical="distributed" textRotation="255" justifyLastLine="1"/>
    </xf>
    <xf numFmtId="0" fontId="3" fillId="3" borderId="8" xfId="0" applyFont="1" applyFill="1" applyBorder="1" applyAlignment="1">
      <alignment horizontal="center" vertical="distributed" textRotation="255" justifyLastLine="1"/>
    </xf>
    <xf numFmtId="0" fontId="3" fillId="3" borderId="9" xfId="0" applyFont="1" applyFill="1" applyBorder="1" applyAlignment="1">
      <alignment horizontal="center" vertical="distributed" textRotation="255" justifyLastLine="1"/>
    </xf>
    <xf numFmtId="0" fontId="3" fillId="3" borderId="10" xfId="0" applyFont="1" applyFill="1" applyBorder="1" applyAlignment="1">
      <alignment horizontal="center" vertical="distributed" textRotation="255" justifyLastLine="1"/>
    </xf>
    <xf numFmtId="0" fontId="3" fillId="3" borderId="11" xfId="0" applyFont="1" applyFill="1" applyBorder="1" applyAlignment="1">
      <alignment horizontal="center" vertical="distributed" textRotation="255" justifyLastLine="1"/>
    </xf>
    <xf numFmtId="0" fontId="3" fillId="3" borderId="12" xfId="0" applyFont="1" applyFill="1" applyBorder="1" applyAlignment="1">
      <alignment horizontal="center" vertical="top" textRotation="255"/>
    </xf>
    <xf numFmtId="0" fontId="3" fillId="3" borderId="13" xfId="0" applyFont="1" applyFill="1" applyBorder="1" applyAlignment="1">
      <alignment horizontal="center" vertical="top" textRotation="255"/>
    </xf>
    <xf numFmtId="0" fontId="4" fillId="3" borderId="14" xfId="0" applyFont="1" applyFill="1" applyBorder="1" applyAlignment="1">
      <alignment vertical="top" textRotation="255"/>
    </xf>
    <xf numFmtId="0" fontId="3" fillId="3" borderId="14" xfId="0" applyFont="1" applyFill="1" applyBorder="1" applyAlignment="1">
      <alignment horizontal="center" vertical="top" textRotation="255"/>
    </xf>
    <xf numFmtId="0" fontId="3" fillId="3" borderId="15" xfId="0" applyFont="1" applyFill="1" applyBorder="1" applyAlignment="1">
      <alignment horizontal="center" vertical="top" textRotation="255"/>
    </xf>
    <xf numFmtId="0" fontId="3" fillId="3" borderId="16" xfId="0" applyFont="1" applyFill="1" applyBorder="1" applyAlignment="1">
      <alignment horizontal="center" vertical="top" textRotation="255"/>
    </xf>
    <xf numFmtId="0" fontId="3" fillId="3" borderId="18" xfId="0" applyFont="1" applyFill="1" applyBorder="1" applyAlignment="1">
      <alignment horizontal="center" vertical="top" textRotation="255"/>
    </xf>
    <xf numFmtId="0" fontId="0" fillId="3" borderId="14" xfId="0" applyFill="1" applyBorder="1" applyAlignment="1">
      <alignment horizontal="center" vertical="top" textRotation="255"/>
    </xf>
    <xf numFmtId="0" fontId="0" fillId="3" borderId="17" xfId="0" applyFill="1" applyBorder="1" applyAlignment="1">
      <alignment horizontal="center" vertical="top" textRotation="255"/>
    </xf>
    <xf numFmtId="0" fontId="3" fillId="3" borderId="10" xfId="0" applyFont="1" applyFill="1" applyBorder="1" applyAlignment="1">
      <alignment horizontal="center" vertical="top" textRotation="255"/>
    </xf>
    <xf numFmtId="0" fontId="3" fillId="3" borderId="7" xfId="0" applyFont="1" applyFill="1" applyBorder="1" applyAlignment="1">
      <alignment horizontal="center" vertical="top" textRotation="255"/>
    </xf>
    <xf numFmtId="0" fontId="3" fillId="3" borderId="11" xfId="0" applyFont="1" applyFill="1" applyBorder="1" applyAlignment="1">
      <alignment horizontal="center" vertical="top" textRotation="255"/>
    </xf>
    <xf numFmtId="0" fontId="8" fillId="3" borderId="0" xfId="0" applyFont="1" applyFill="1" applyAlignment="1">
      <alignment horizontal="center" vertical="top" textRotation="255"/>
    </xf>
    <xf numFmtId="0" fontId="3" fillId="4" borderId="0" xfId="0" applyFont="1" applyFill="1" applyAlignment="1">
      <alignment horizontal="center" vertical="top" textRotation="255"/>
    </xf>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textRotation="255"/>
    </xf>
    <xf numFmtId="49" fontId="4" fillId="3" borderId="0" xfId="0" applyNumberFormat="1" applyFont="1" applyFill="1" applyAlignment="1">
      <alignment horizontal="center" vertical="top" textRotation="255"/>
    </xf>
    <xf numFmtId="0" fontId="4" fillId="3" borderId="0" xfId="0" applyFont="1" applyFill="1" applyAlignment="1">
      <alignment horizontal="center" vertical="top" textRotation="255"/>
    </xf>
    <xf numFmtId="0" fontId="18" fillId="3" borderId="17" xfId="0" applyFont="1" applyFill="1" applyBorder="1" applyAlignment="1">
      <alignment vertical="distributed" textRotation="255" justifyLastLine="1"/>
    </xf>
    <xf numFmtId="0" fontId="18" fillId="3" borderId="0" xfId="0" applyFont="1" applyFill="1" applyBorder="1" applyAlignment="1">
      <alignment vertical="distributed" textRotation="255" justifyLastLine="1"/>
    </xf>
    <xf numFmtId="0" fontId="18" fillId="3" borderId="3" xfId="0" applyFont="1" applyFill="1" applyBorder="1" applyAlignment="1">
      <alignment vertical="distributed" textRotation="255" justifyLastLine="1"/>
    </xf>
    <xf numFmtId="6" fontId="3" fillId="3" borderId="0" xfId="1" applyFont="1" applyFill="1" applyAlignment="1">
      <alignment horizontal="center" vertical="top" textRotation="255"/>
    </xf>
    <xf numFmtId="0" fontId="8" fillId="3" borderId="0" xfId="0" applyFont="1" applyFill="1" applyBorder="1" applyAlignment="1">
      <alignment horizontal="center" vertical="top" textRotation="255"/>
    </xf>
    <xf numFmtId="0" fontId="3" fillId="0" borderId="0" xfId="0" applyFont="1" applyBorder="1" applyAlignment="1">
      <alignment horizontal="center" vertical="top" textRotation="255"/>
    </xf>
    <xf numFmtId="0" fontId="8" fillId="3" borderId="0" xfId="0" applyFont="1" applyFill="1" applyBorder="1" applyAlignment="1">
      <alignment vertical="top" textRotation="255"/>
    </xf>
    <xf numFmtId="0" fontId="3" fillId="3" borderId="0" xfId="0" applyFont="1" applyFill="1" applyBorder="1" applyAlignment="1">
      <alignment vertical="top" textRotation="255"/>
    </xf>
    <xf numFmtId="0" fontId="19" fillId="3" borderId="0" xfId="0" applyFont="1" applyFill="1" applyBorder="1" applyAlignment="1">
      <alignment vertical="top" textRotation="255"/>
    </xf>
    <xf numFmtId="0" fontId="8" fillId="3" borderId="0" xfId="0" applyFont="1" applyFill="1" applyBorder="1" applyAlignment="1">
      <alignment vertical="top" textRotation="255"/>
    </xf>
    <xf numFmtId="0" fontId="8" fillId="3" borderId="0" xfId="0" applyFont="1" applyFill="1" applyBorder="1" applyAlignment="1">
      <alignment horizontal="center" vertical="top" textRotation="255"/>
    </xf>
    <xf numFmtId="0" fontId="8" fillId="3" borderId="0" xfId="0" applyFont="1" applyFill="1" applyAlignment="1">
      <alignment horizontal="center" vertical="top" textRotation="255"/>
    </xf>
    <xf numFmtId="0" fontId="0" fillId="3" borderId="0" xfId="0" applyFill="1" applyAlignment="1">
      <alignment horizontal="center" vertical="top" textRotation="255"/>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15" fillId="3" borderId="3" xfId="0" applyFont="1" applyFill="1" applyBorder="1" applyAlignment="1">
      <alignment vertical="distributed" textRotation="255" justifyLastLine="1"/>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3" fillId="3" borderId="17" xfId="0" applyFont="1" applyFill="1" applyBorder="1" applyAlignment="1">
      <alignment horizontal="center" vertical="top" textRotation="255"/>
    </xf>
    <xf numFmtId="0" fontId="3" fillId="3" borderId="0" xfId="0" applyFont="1" applyFill="1" applyBorder="1" applyAlignment="1">
      <alignment horizontal="center" vertical="top" textRotation="255"/>
    </xf>
    <xf numFmtId="0" fontId="3" fillId="3" borderId="18" xfId="0" applyFont="1" applyFill="1" applyBorder="1" applyAlignment="1">
      <alignment vertical="center" textRotation="255"/>
    </xf>
    <xf numFmtId="0" fontId="3" fillId="3" borderId="20" xfId="0" applyFont="1" applyFill="1" applyBorder="1" applyAlignment="1">
      <alignment horizontal="center" vertical="distributed" textRotation="255" justifyLastLine="1"/>
    </xf>
    <xf numFmtId="0" fontId="3" fillId="3" borderId="22" xfId="0" applyFont="1" applyFill="1" applyBorder="1" applyAlignment="1">
      <alignment horizontal="center" vertical="distributed" textRotation="255" justifyLastLine="1"/>
    </xf>
    <xf numFmtId="0" fontId="3" fillId="3" borderId="23" xfId="0" applyFont="1" applyFill="1" applyBorder="1" applyAlignment="1">
      <alignment horizontal="center" vertical="top" textRotation="255"/>
    </xf>
    <xf numFmtId="0" fontId="4" fillId="3" borderId="21" xfId="0" applyFont="1" applyFill="1" applyBorder="1" applyAlignment="1">
      <alignment vertical="top" textRotation="255"/>
    </xf>
    <xf numFmtId="0" fontId="3" fillId="3" borderId="21"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8" fillId="5" borderId="0" xfId="0" applyFont="1" applyFill="1" applyAlignment="1">
      <alignment vertical="center"/>
    </xf>
    <xf numFmtId="0" fontId="23" fillId="5" borderId="0" xfId="0" applyFont="1" applyFill="1" applyAlignment="1">
      <alignment vertical="center"/>
    </xf>
    <xf numFmtId="0" fontId="8" fillId="5" borderId="0" xfId="0" applyFont="1" applyFill="1" applyAlignment="1">
      <alignment horizontal="center" vertical="center"/>
    </xf>
    <xf numFmtId="0" fontId="24" fillId="5" borderId="0" xfId="0" applyFont="1" applyFill="1" applyAlignment="1">
      <alignment horizontal="center" vertical="center"/>
    </xf>
    <xf numFmtId="0" fontId="24" fillId="5" borderId="0" xfId="0" applyFont="1" applyFill="1" applyAlignment="1">
      <alignment vertical="center"/>
    </xf>
    <xf numFmtId="0" fontId="24" fillId="5" borderId="0" xfId="0" applyNumberFormat="1" applyFont="1" applyFill="1" applyAlignment="1">
      <alignment vertical="center"/>
    </xf>
    <xf numFmtId="0" fontId="8" fillId="0" borderId="0" xfId="0" applyFont="1" applyAlignment="1">
      <alignment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25" fillId="3" borderId="27" xfId="0" applyFont="1" applyFill="1" applyBorder="1" applyAlignment="1" applyProtection="1">
      <alignment horizontal="center" vertical="center"/>
      <protection locked="0"/>
    </xf>
    <xf numFmtId="0" fontId="3" fillId="5" borderId="28" xfId="0" applyFont="1" applyFill="1" applyBorder="1" applyAlignment="1">
      <alignment horizontal="center" vertical="center"/>
    </xf>
    <xf numFmtId="0" fontId="8" fillId="3" borderId="0" xfId="0" applyFont="1" applyFill="1" applyAlignment="1">
      <alignment vertical="center"/>
    </xf>
    <xf numFmtId="0" fontId="8" fillId="3" borderId="0" xfId="0" applyFont="1" applyFill="1" applyAlignment="1">
      <alignment horizontal="center" vertical="center"/>
    </xf>
    <xf numFmtId="0" fontId="27" fillId="3" borderId="0" xfId="0" applyFont="1" applyFill="1" applyAlignment="1">
      <alignment vertical="center"/>
    </xf>
    <xf numFmtId="0" fontId="8" fillId="3" borderId="0" xfId="0" applyFont="1" applyFill="1" applyAlignment="1">
      <alignment horizontal="left" vertical="center"/>
    </xf>
    <xf numFmtId="0" fontId="8" fillId="3" borderId="0" xfId="0" applyFont="1" applyFill="1" applyBorder="1" applyAlignment="1">
      <alignment horizontal="center" vertical="center"/>
    </xf>
    <xf numFmtId="0" fontId="8" fillId="3" borderId="0" xfId="0" applyFont="1" applyFill="1" applyBorder="1" applyAlignment="1">
      <alignment vertical="center"/>
    </xf>
    <xf numFmtId="0" fontId="0" fillId="3" borderId="0" xfId="0" applyFill="1" applyBorder="1" applyAlignment="1">
      <alignment vertical="center"/>
    </xf>
    <xf numFmtId="0" fontId="3" fillId="3" borderId="0" xfId="0" applyFont="1" applyFill="1" applyBorder="1" applyAlignment="1">
      <alignment horizontal="center" vertical="center"/>
    </xf>
    <xf numFmtId="0" fontId="8" fillId="3" borderId="0" xfId="0" applyFont="1" applyFill="1" applyBorder="1" applyAlignment="1">
      <alignment vertical="center" wrapText="1"/>
    </xf>
    <xf numFmtId="0" fontId="0" fillId="3" borderId="0" xfId="0" applyFill="1" applyBorder="1" applyAlignment="1">
      <alignment vertical="center" wrapText="1"/>
    </xf>
    <xf numFmtId="0" fontId="8" fillId="7" borderId="0" xfId="0" applyFont="1" applyFill="1" applyAlignment="1">
      <alignment vertical="center"/>
    </xf>
    <xf numFmtId="0" fontId="10" fillId="3" borderId="18" xfId="0" applyFont="1" applyFill="1" applyBorder="1" applyAlignment="1">
      <alignment vertical="top" textRotation="255"/>
    </xf>
    <xf numFmtId="0" fontId="10" fillId="3" borderId="4" xfId="0" applyFont="1" applyFill="1" applyBorder="1" applyAlignment="1">
      <alignment vertical="top" textRotation="255"/>
    </xf>
    <xf numFmtId="0" fontId="10" fillId="3" borderId="15" xfId="0" applyFont="1" applyFill="1" applyBorder="1" applyAlignment="1">
      <alignment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9"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3" fillId="3" borderId="0" xfId="0" applyFont="1" applyFill="1" applyAlignment="1">
      <alignment horizontal="center" vertical="top"/>
    </xf>
    <xf numFmtId="0" fontId="11"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3" fillId="3" borderId="17" xfId="0" applyFont="1" applyFill="1" applyBorder="1" applyAlignment="1">
      <alignment horizontal="center" vertical="top" textRotation="255"/>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3" fillId="0" borderId="0" xfId="0" applyFont="1" applyBorder="1" applyAlignment="1">
      <alignment horizontal="center" vertical="top" textRotation="255"/>
    </xf>
    <xf numFmtId="0" fontId="19"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3" borderId="0" xfId="0" applyFont="1" applyFill="1" applyBorder="1" applyAlignment="1">
      <alignment horizontal="center" vertical="top" textRotation="255"/>
    </xf>
    <xf numFmtId="0" fontId="4" fillId="3" borderId="0" xfId="0" applyFont="1" applyFill="1" applyBorder="1" applyAlignment="1">
      <alignment vertical="top" textRotation="255"/>
    </xf>
    <xf numFmtId="0" fontId="3" fillId="8" borderId="0" xfId="0" applyFont="1" applyFill="1" applyAlignment="1">
      <alignment horizontal="center" vertical="top" textRotation="255"/>
    </xf>
    <xf numFmtId="0" fontId="8" fillId="3" borderId="0" xfId="0" applyFont="1" applyFill="1" applyAlignment="1">
      <alignment vertical="center"/>
    </xf>
    <xf numFmtId="0" fontId="4" fillId="3" borderId="0" xfId="0" applyFont="1" applyFill="1" applyAlignment="1">
      <alignment horizontal="center" vertical="distributed" textRotation="255" justifyLastLine="1"/>
    </xf>
    <xf numFmtId="0" fontId="3" fillId="3" borderId="0" xfId="0" applyFont="1" applyFill="1" applyAlignment="1">
      <alignment horizontal="center" vertical="distributed"/>
    </xf>
    <xf numFmtId="0" fontId="10"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0" fillId="3" borderId="0" xfId="0" applyFill="1" applyAlignment="1">
      <alignment horizontal="center"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0" fillId="0" borderId="0" xfId="0" applyAlignment="1">
      <alignment horizontal="center" vertical="top" textRotation="255"/>
    </xf>
    <xf numFmtId="0" fontId="8" fillId="3" borderId="0" xfId="0" applyFont="1" applyFill="1" applyAlignment="1">
      <alignment vertical="center"/>
    </xf>
    <xf numFmtId="0" fontId="11" fillId="3" borderId="0" xfId="0" applyFont="1" applyFill="1" applyAlignment="1">
      <alignment vertical="top" textRotation="255"/>
    </xf>
    <xf numFmtId="0" fontId="3" fillId="0" borderId="0" xfId="0" applyFont="1" applyFill="1" applyAlignment="1">
      <alignment horizontal="center" vertical="top" textRotation="255"/>
    </xf>
    <xf numFmtId="0" fontId="9" fillId="3" borderId="0" xfId="0" applyFont="1" applyFill="1" applyAlignment="1">
      <alignment horizontal="center" vertical="top" textRotation="255"/>
    </xf>
    <xf numFmtId="0" fontId="3" fillId="3" borderId="0" xfId="0" applyFont="1" applyFill="1" applyAlignment="1">
      <alignment horizontal="right" vertical="top" textRotation="255"/>
    </xf>
    <xf numFmtId="0" fontId="4" fillId="0" borderId="0" xfId="0" applyFont="1" applyAlignment="1">
      <alignment horizontal="center" vertical="top" textRotation="255"/>
    </xf>
    <xf numFmtId="0" fontId="13" fillId="8" borderId="0" xfId="0" applyFont="1" applyFill="1" applyAlignment="1">
      <alignment vertical="center" wrapText="1"/>
    </xf>
    <xf numFmtId="0" fontId="33" fillId="3" borderId="0" xfId="0" applyFont="1" applyFill="1" applyAlignment="1">
      <alignment horizontal="center" vertical="top" textRotation="255"/>
    </xf>
    <xf numFmtId="0" fontId="3" fillId="0" borderId="0" xfId="0" applyFont="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11" fillId="3" borderId="0" xfId="0" applyFont="1" applyFill="1" applyAlignment="1">
      <alignment vertical="center"/>
    </xf>
    <xf numFmtId="0" fontId="10" fillId="3" borderId="0" xfId="0" applyFont="1" applyFill="1" applyAlignment="1">
      <alignment vertical="center"/>
    </xf>
    <xf numFmtId="0" fontId="39" fillId="8" borderId="0" xfId="0" applyFont="1" applyFill="1" applyAlignment="1">
      <alignment vertical="center"/>
    </xf>
    <xf numFmtId="0" fontId="3" fillId="8" borderId="0" xfId="0" applyFont="1" applyFill="1" applyAlignment="1">
      <alignment vertical="center"/>
    </xf>
    <xf numFmtId="0" fontId="4" fillId="8" borderId="0" xfId="0" applyFont="1" applyFill="1" applyAlignment="1">
      <alignment horizontal="center" vertical="distributed" textRotation="255" justifyLastLine="1"/>
    </xf>
    <xf numFmtId="0" fontId="3" fillId="8" borderId="0" xfId="0" applyFont="1" applyFill="1" applyAlignment="1">
      <alignment horizontal="center" vertical="distributed"/>
    </xf>
    <xf numFmtId="49" fontId="4" fillId="8" borderId="0" xfId="0" applyNumberFormat="1" applyFont="1" applyFill="1" applyAlignment="1">
      <alignment horizontal="center" vertical="center"/>
    </xf>
    <xf numFmtId="49" fontId="4" fillId="8" borderId="0" xfId="0" applyNumberFormat="1" applyFont="1" applyFill="1" applyAlignment="1">
      <alignment horizontal="center" vertical="center" textRotation="255"/>
    </xf>
    <xf numFmtId="49" fontId="9" fillId="8" borderId="0" xfId="0" applyNumberFormat="1" applyFont="1" applyFill="1" applyAlignment="1">
      <alignment horizontal="center" vertical="center" textRotation="255"/>
    </xf>
    <xf numFmtId="0" fontId="3" fillId="2" borderId="0" xfId="0" applyFont="1" applyFill="1" applyAlignment="1">
      <alignment vertical="center"/>
    </xf>
    <xf numFmtId="0" fontId="43" fillId="3" borderId="0" xfId="0" applyFont="1" applyFill="1" applyAlignment="1">
      <alignment vertical="center"/>
    </xf>
    <xf numFmtId="0" fontId="8" fillId="8" borderId="0" xfId="0" applyFont="1" applyFill="1" applyAlignment="1">
      <alignment vertical="center"/>
    </xf>
    <xf numFmtId="49" fontId="4" fillId="3" borderId="0" xfId="0" applyNumberFormat="1" applyFont="1" applyFill="1" applyAlignment="1">
      <alignment horizontal="center" vertical="top"/>
    </xf>
    <xf numFmtId="0" fontId="3" fillId="0" borderId="0" xfId="0" applyFont="1" applyAlignment="1">
      <alignment horizontal="center" vertical="top"/>
    </xf>
    <xf numFmtId="0" fontId="42" fillId="2" borderId="0" xfId="0" applyFont="1" applyFill="1" applyAlignment="1">
      <alignment vertical="center"/>
    </xf>
    <xf numFmtId="0" fontId="3" fillId="3" borderId="0" xfId="0" applyFont="1" applyFill="1" applyAlignment="1">
      <alignment horizontal="right" vertical="center"/>
    </xf>
    <xf numFmtId="0" fontId="31" fillId="3" borderId="0" xfId="0" applyFont="1" applyFill="1" applyAlignment="1">
      <alignment vertical="center"/>
    </xf>
    <xf numFmtId="0" fontId="10" fillId="3" borderId="0" xfId="0" applyFont="1" applyFill="1" applyAlignment="1">
      <alignment horizontal="center" vertical="center"/>
    </xf>
    <xf numFmtId="0" fontId="3" fillId="3" borderId="0" xfId="0" applyFont="1" applyFill="1" applyAlignment="1">
      <alignment vertical="center"/>
    </xf>
    <xf numFmtId="0" fontId="3" fillId="3" borderId="0" xfId="0" applyFont="1" applyFill="1" applyAlignment="1">
      <alignment horizontal="right" vertical="center"/>
    </xf>
    <xf numFmtId="0" fontId="8"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49" fontId="3" fillId="3" borderId="0" xfId="0" applyNumberFormat="1" applyFont="1" applyFill="1" applyAlignment="1">
      <alignment horizontal="center" vertical="center"/>
    </xf>
    <xf numFmtId="0" fontId="3" fillId="3" borderId="0" xfId="0" applyFont="1" applyFill="1" applyAlignment="1">
      <alignment horizontal="distributed" vertical="center"/>
    </xf>
    <xf numFmtId="49" fontId="3" fillId="3" borderId="0" xfId="0" applyNumberFormat="1" applyFont="1" applyFill="1" applyAlignment="1">
      <alignment horizontal="right" vertical="center"/>
    </xf>
    <xf numFmtId="0" fontId="4" fillId="8" borderId="0" xfId="0" applyFont="1" applyFill="1" applyAlignment="1">
      <alignment vertical="center"/>
    </xf>
    <xf numFmtId="0" fontId="4" fillId="0" borderId="0" xfId="0" applyFont="1" applyAlignment="1">
      <alignment vertical="center"/>
    </xf>
    <xf numFmtId="0" fontId="3" fillId="0" borderId="0" xfId="0" applyFont="1" applyFill="1" applyAlignment="1">
      <alignment vertical="center"/>
    </xf>
    <xf numFmtId="0" fontId="8" fillId="3" borderId="0" xfId="0" applyFont="1" applyFill="1" applyAlignment="1">
      <alignment vertical="center"/>
    </xf>
    <xf numFmtId="0" fontId="11" fillId="3" borderId="0" xfId="0" applyFont="1" applyFill="1" applyAlignment="1">
      <alignment horizontal="center" vertical="top" textRotation="255"/>
    </xf>
    <xf numFmtId="0" fontId="0" fillId="3" borderId="0" xfId="0" applyFill="1" applyBorder="1" applyAlignment="1">
      <alignment horizontal="center" vertical="distributed" textRotation="255" justifyLastLine="1"/>
    </xf>
    <xf numFmtId="0" fontId="3" fillId="3" borderId="0" xfId="0" applyFont="1" applyFill="1" applyAlignment="1">
      <alignment horizontal="center" vertical="top"/>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4" fillId="3" borderId="0" xfId="0" applyFont="1" applyFill="1" applyAlignment="1">
      <alignment horizontal="center" textRotation="255"/>
    </xf>
    <xf numFmtId="0" fontId="3" fillId="3" borderId="0" xfId="0" applyFont="1" applyFill="1" applyAlignment="1">
      <alignment vertical="center"/>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horizontal="center" vertical="center"/>
    </xf>
    <xf numFmtId="0" fontId="7" fillId="3" borderId="0" xfId="0" applyFont="1" applyFill="1" applyAlignment="1">
      <alignment horizontal="distributed" vertical="center" justifyLastLine="1"/>
    </xf>
    <xf numFmtId="0" fontId="3" fillId="3" borderId="0" xfId="0" applyFont="1" applyFill="1" applyAlignment="1">
      <alignment horizontal="right"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0" fillId="8" borderId="0" xfId="0" applyFill="1"/>
    <xf numFmtId="0" fontId="47" fillId="4" borderId="0" xfId="0" applyFont="1" applyFill="1" applyAlignment="1">
      <alignment vertical="center"/>
    </xf>
    <xf numFmtId="0" fontId="3" fillId="4" borderId="0" xfId="0" applyFont="1" applyFill="1" applyAlignment="1">
      <alignment vertical="center"/>
    </xf>
    <xf numFmtId="0" fontId="6" fillId="3" borderId="0" xfId="0" applyFont="1" applyFill="1" applyAlignment="1">
      <alignment vertical="center"/>
    </xf>
    <xf numFmtId="0" fontId="41" fillId="3" borderId="4" xfId="0" applyFont="1" applyFill="1" applyBorder="1" applyAlignment="1">
      <alignment vertical="center"/>
    </xf>
    <xf numFmtId="0" fontId="48" fillId="3" borderId="4" xfId="0" applyFont="1" applyFill="1" applyBorder="1" applyAlignment="1">
      <alignment vertical="center"/>
    </xf>
    <xf numFmtId="0" fontId="0" fillId="0" borderId="0" xfId="0" applyAlignment="1">
      <alignment vertical="center"/>
    </xf>
    <xf numFmtId="0" fontId="3" fillId="0" borderId="0" xfId="0" applyFont="1" applyAlignment="1">
      <alignment horizontal="center" textRotation="255"/>
    </xf>
    <xf numFmtId="0" fontId="3" fillId="8" borderId="0" xfId="0" applyFont="1" applyFill="1" applyAlignment="1">
      <alignment horizontal="center" vertical="top"/>
    </xf>
    <xf numFmtId="0" fontId="4" fillId="3" borderId="0" xfId="0" applyFont="1" applyFill="1" applyAlignment="1">
      <alignment horizontal="center" vertical="top"/>
    </xf>
    <xf numFmtId="0" fontId="0" fillId="3" borderId="0" xfId="0" applyFill="1" applyAlignment="1">
      <alignment horizontal="center" vertical="top"/>
    </xf>
    <xf numFmtId="0" fontId="10" fillId="3" borderId="0" xfId="0" applyFont="1" applyFill="1" applyAlignment="1">
      <alignment horizontal="center" wrapText="1"/>
    </xf>
    <xf numFmtId="0" fontId="31" fillId="3" borderId="0" xfId="0" applyFont="1" applyFill="1" applyAlignment="1">
      <alignment horizontal="center" vertical="top"/>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4" fillId="0" borderId="0" xfId="0" applyFont="1" applyAlignment="1">
      <alignment horizontal="center" vertical="top"/>
    </xf>
    <xf numFmtId="0" fontId="0" fillId="3" borderId="0" xfId="0" applyFill="1" applyAlignment="1">
      <alignment vertical="top"/>
    </xf>
    <xf numFmtId="0" fontId="28" fillId="3" borderId="0" xfId="0" applyFont="1" applyFill="1" applyAlignment="1">
      <alignment horizontal="left" vertical="top" textRotation="255"/>
    </xf>
    <xf numFmtId="0" fontId="3" fillId="10" borderId="0" xfId="0" applyFont="1" applyFill="1" applyAlignment="1">
      <alignment vertical="center"/>
    </xf>
    <xf numFmtId="0" fontId="49" fillId="3" borderId="0" xfId="0" applyFont="1" applyFill="1" applyAlignment="1">
      <alignment horizontal="center" vertical="center"/>
    </xf>
    <xf numFmtId="0" fontId="11" fillId="3" borderId="0" xfId="0" applyFont="1" applyFill="1" applyAlignment="1">
      <alignment horizontal="center" vertical="center"/>
    </xf>
    <xf numFmtId="0" fontId="29" fillId="3" borderId="0" xfId="0" applyFont="1" applyFill="1" applyAlignment="1">
      <alignment horizontal="center" vertical="center"/>
    </xf>
    <xf numFmtId="49" fontId="3" fillId="3" borderId="0" xfId="0" applyNumberFormat="1" applyFont="1" applyFill="1" applyAlignment="1">
      <alignment horizontal="left" vertical="center"/>
    </xf>
    <xf numFmtId="49" fontId="3" fillId="3" borderId="0" xfId="0" applyNumberFormat="1" applyFont="1" applyFill="1" applyAlignment="1">
      <alignment vertical="center"/>
    </xf>
    <xf numFmtId="0" fontId="3" fillId="3" borderId="16" xfId="0" applyFont="1" applyFill="1" applyBorder="1" applyAlignment="1">
      <alignment vertical="center"/>
    </xf>
    <xf numFmtId="0" fontId="3" fillId="3" borderId="12" xfId="0" applyFont="1" applyFill="1" applyBorder="1" applyAlignment="1">
      <alignment vertical="center"/>
    </xf>
    <xf numFmtId="0" fontId="4" fillId="3" borderId="13" xfId="0" applyFont="1" applyFill="1" applyBorder="1" applyAlignment="1">
      <alignment horizontal="right" vertical="top"/>
    </xf>
    <xf numFmtId="0" fontId="3" fillId="3" borderId="10"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0" fillId="3" borderId="0" xfId="0" applyFill="1" applyBorder="1" applyAlignment="1">
      <alignment horizontal="distributed" vertical="center" wrapText="1" justifyLastLine="1"/>
    </xf>
    <xf numFmtId="49" fontId="3" fillId="3" borderId="0" xfId="0" applyNumberFormat="1" applyFont="1" applyFill="1" applyBorder="1" applyAlignment="1">
      <alignment vertical="center"/>
    </xf>
    <xf numFmtId="0" fontId="3" fillId="3" borderId="0" xfId="0" applyFont="1" applyFill="1" applyAlignment="1">
      <alignment horizontal="distributed" vertical="center" justifyLastLine="1"/>
    </xf>
    <xf numFmtId="0" fontId="3" fillId="8" borderId="0" xfId="0" applyFont="1" applyFill="1" applyBorder="1" applyAlignment="1">
      <alignment vertical="center"/>
    </xf>
    <xf numFmtId="0" fontId="3" fillId="3" borderId="16" xfId="0" applyFont="1" applyFill="1" applyBorder="1" applyAlignment="1">
      <alignment horizontal="distributed" vertical="center" wrapText="1"/>
    </xf>
    <xf numFmtId="0" fontId="0" fillId="3" borderId="12" xfId="0" applyFill="1" applyBorder="1" applyAlignment="1">
      <alignment horizontal="distributed" vertical="center" wrapText="1"/>
    </xf>
    <xf numFmtId="0" fontId="9" fillId="3" borderId="13" xfId="0" applyFont="1" applyFill="1" applyBorder="1" applyAlignment="1">
      <alignment horizontal="right" vertical="top" wrapText="1"/>
    </xf>
    <xf numFmtId="0" fontId="0" fillId="3" borderId="10" xfId="0" applyFill="1" applyBorder="1" applyAlignment="1">
      <alignment horizontal="distributed" vertical="center" wrapText="1"/>
    </xf>
    <xf numFmtId="0" fontId="0" fillId="3" borderId="7" xfId="0" applyFill="1" applyBorder="1" applyAlignment="1">
      <alignment horizontal="distributed" vertical="center" wrapText="1"/>
    </xf>
    <xf numFmtId="0" fontId="0" fillId="3" borderId="8" xfId="0" applyFill="1" applyBorder="1" applyAlignment="1">
      <alignment horizontal="distributed" vertical="center" wrapText="1"/>
    </xf>
    <xf numFmtId="0" fontId="0" fillId="3" borderId="0" xfId="0" applyFill="1" applyBorder="1" applyAlignment="1">
      <alignment horizontal="distributed" vertical="center" wrapText="1"/>
    </xf>
    <xf numFmtId="0" fontId="0" fillId="3" borderId="0" xfId="0" applyFill="1" applyBorder="1" applyAlignment="1">
      <alignment horizontal="distributed" vertical="center" justifyLastLine="1"/>
    </xf>
    <xf numFmtId="49" fontId="8" fillId="3" borderId="0" xfId="0" applyNumberFormat="1" applyFont="1" applyFill="1" applyAlignment="1">
      <alignment vertical="center"/>
    </xf>
    <xf numFmtId="0" fontId="3" fillId="0" borderId="0" xfId="0" applyFont="1" applyBorder="1" applyAlignment="1">
      <alignment vertical="center"/>
    </xf>
    <xf numFmtId="0" fontId="4" fillId="3" borderId="0" xfId="0" applyFont="1" applyFill="1" applyBorder="1" applyAlignment="1">
      <alignment vertical="center"/>
    </xf>
    <xf numFmtId="0" fontId="3" fillId="3" borderId="0" xfId="0" applyFont="1" applyFill="1" applyBorder="1" applyAlignment="1">
      <alignment horizontal="left" vertical="center"/>
    </xf>
    <xf numFmtId="0" fontId="8" fillId="3" borderId="0" xfId="0" applyFont="1" applyFill="1" applyBorder="1" applyAlignment="1">
      <alignment horizontal="left" vertical="center"/>
    </xf>
    <xf numFmtId="49" fontId="3" fillId="3" borderId="0" xfId="0" applyNumberFormat="1" applyFont="1" applyFill="1" applyBorder="1" applyAlignment="1">
      <alignment horizontal="center" vertical="center"/>
    </xf>
    <xf numFmtId="49" fontId="3" fillId="3" borderId="0" xfId="0" applyNumberFormat="1" applyFont="1" applyFill="1" applyBorder="1" applyAlignment="1">
      <alignment horizontal="right" vertical="center"/>
    </xf>
    <xf numFmtId="0" fontId="4" fillId="3" borderId="0" xfId="0" applyFont="1" applyFill="1" applyAlignment="1">
      <alignment vertical="top"/>
    </xf>
    <xf numFmtId="0" fontId="3" fillId="3" borderId="49" xfId="0" applyFont="1" applyFill="1" applyBorder="1" applyAlignment="1">
      <alignment vertical="center"/>
    </xf>
    <xf numFmtId="0" fontId="3" fillId="3" borderId="50" xfId="0" applyFont="1" applyFill="1" applyBorder="1" applyAlignment="1">
      <alignment vertical="center"/>
    </xf>
    <xf numFmtId="0" fontId="3" fillId="3" borderId="51" xfId="0" applyFont="1" applyFill="1" applyBorder="1" applyAlignment="1">
      <alignment vertical="center"/>
    </xf>
    <xf numFmtId="0" fontId="3" fillId="3" borderId="52" xfId="0" applyFont="1" applyFill="1" applyBorder="1" applyAlignment="1">
      <alignment vertical="center"/>
    </xf>
    <xf numFmtId="0" fontId="3" fillId="3" borderId="53" xfId="0" applyFont="1" applyFill="1" applyBorder="1" applyAlignment="1">
      <alignment vertical="center"/>
    </xf>
    <xf numFmtId="0" fontId="3" fillId="3" borderId="0" xfId="0" applyFont="1" applyFill="1" applyBorder="1" applyAlignment="1">
      <alignment horizontal="distributed" vertical="center"/>
    </xf>
    <xf numFmtId="0" fontId="28" fillId="3" borderId="0" xfId="0" applyFont="1" applyFill="1" applyBorder="1" applyAlignment="1">
      <alignment vertical="center"/>
    </xf>
    <xf numFmtId="0" fontId="3" fillId="3" borderId="54" xfId="0" applyFont="1" applyFill="1" applyBorder="1" applyAlignment="1">
      <alignment vertical="center"/>
    </xf>
    <xf numFmtId="0" fontId="3" fillId="3" borderId="55" xfId="0" applyFont="1" applyFill="1" applyBorder="1" applyAlignment="1">
      <alignment vertical="center"/>
    </xf>
    <xf numFmtId="0" fontId="3" fillId="3" borderId="56" xfId="0" applyFont="1" applyFill="1" applyBorder="1" applyAlignment="1">
      <alignment vertical="center"/>
    </xf>
    <xf numFmtId="0" fontId="8" fillId="3" borderId="57" xfId="0" applyFont="1" applyFill="1" applyBorder="1" applyAlignment="1">
      <alignment vertical="center"/>
    </xf>
    <xf numFmtId="0" fontId="3" fillId="3" borderId="57" xfId="0" applyFont="1" applyFill="1" applyBorder="1" applyAlignment="1">
      <alignment horizontal="center" vertical="center"/>
    </xf>
    <xf numFmtId="0" fontId="3" fillId="3" borderId="57" xfId="0" applyFont="1" applyFill="1" applyBorder="1" applyAlignment="1">
      <alignment vertical="center"/>
    </xf>
    <xf numFmtId="0" fontId="23" fillId="3" borderId="0" xfId="0" applyFont="1" applyFill="1" applyBorder="1" applyAlignment="1">
      <alignment vertical="center"/>
    </xf>
    <xf numFmtId="0" fontId="23" fillId="3" borderId="0" xfId="0" applyFont="1" applyFill="1" applyBorder="1" applyAlignment="1">
      <alignment horizontal="distributed" vertical="center" justifyLastLine="1"/>
    </xf>
    <xf numFmtId="0" fontId="3" fillId="3" borderId="62" xfId="0" applyFont="1" applyFill="1" applyBorder="1" applyAlignment="1">
      <alignment vertical="center"/>
    </xf>
    <xf numFmtId="0" fontId="3" fillId="3" borderId="63" xfId="0" applyFont="1" applyFill="1" applyBorder="1" applyAlignment="1">
      <alignment vertical="center"/>
    </xf>
    <xf numFmtId="0" fontId="23" fillId="3" borderId="63" xfId="0" applyFont="1" applyFill="1" applyBorder="1" applyAlignment="1">
      <alignment horizontal="distributed" vertical="center" justifyLastLine="1"/>
    </xf>
    <xf numFmtId="0" fontId="3" fillId="3" borderId="64" xfId="0" applyFont="1" applyFill="1" applyBorder="1" applyAlignment="1">
      <alignment vertical="center"/>
    </xf>
    <xf numFmtId="0" fontId="53" fillId="0" borderId="0" xfId="0" applyFont="1" applyAlignment="1">
      <alignment vertical="center"/>
    </xf>
    <xf numFmtId="0" fontId="23" fillId="3" borderId="50" xfId="0" applyFont="1" applyFill="1" applyBorder="1" applyAlignment="1">
      <alignment horizontal="distributed" vertical="center" justifyLastLine="1"/>
    </xf>
    <xf numFmtId="0" fontId="3" fillId="11" borderId="0" xfId="0" applyFont="1" applyFill="1" applyAlignment="1">
      <alignment vertical="center"/>
    </xf>
    <xf numFmtId="0" fontId="3" fillId="12" borderId="0" xfId="0" applyFont="1" applyFill="1" applyAlignment="1">
      <alignment vertical="center"/>
    </xf>
    <xf numFmtId="0" fontId="3" fillId="3" borderId="66" xfId="0" applyFont="1" applyFill="1" applyBorder="1" applyAlignment="1">
      <alignment vertical="center"/>
    </xf>
    <xf numFmtId="0" fontId="3" fillId="3" borderId="68" xfId="0" applyFont="1" applyFill="1" applyBorder="1" applyAlignment="1">
      <alignment vertical="center"/>
    </xf>
    <xf numFmtId="0" fontId="3" fillId="3" borderId="72" xfId="0" applyFont="1" applyFill="1" applyBorder="1" applyAlignment="1">
      <alignment vertical="center"/>
    </xf>
    <xf numFmtId="0" fontId="3" fillId="3" borderId="71" xfId="0" applyFont="1" applyFill="1" applyBorder="1" applyAlignment="1">
      <alignment vertical="center"/>
    </xf>
    <xf numFmtId="0" fontId="3" fillId="3" borderId="73" xfId="0" applyFont="1" applyFill="1" applyBorder="1" applyAlignment="1">
      <alignment vertical="center"/>
    </xf>
    <xf numFmtId="58" fontId="3" fillId="3" borderId="0" xfId="0" quotePrefix="1" applyNumberFormat="1" applyFont="1" applyFill="1" applyAlignment="1">
      <alignment vertical="center"/>
    </xf>
    <xf numFmtId="58" fontId="3" fillId="3" borderId="0" xfId="0" applyNumberFormat="1" applyFont="1" applyFill="1" applyAlignment="1">
      <alignment vertical="center"/>
    </xf>
    <xf numFmtId="0" fontId="3" fillId="3" borderId="0" xfId="0" applyFont="1" applyFill="1" applyAlignment="1">
      <alignment horizontal="left" vertical="center" indent="4"/>
    </xf>
    <xf numFmtId="0" fontId="8" fillId="3" borderId="0" xfId="0" applyFont="1" applyFill="1" applyAlignment="1">
      <alignment vertical="center"/>
    </xf>
    <xf numFmtId="0" fontId="28" fillId="3" borderId="4" xfId="0" applyFont="1" applyFill="1" applyBorder="1" applyAlignment="1">
      <alignment horizontal="right" vertical="center"/>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Border="1" applyAlignment="1">
      <alignment horizontal="center" vertical="center"/>
    </xf>
    <xf numFmtId="0" fontId="0" fillId="3" borderId="0" xfId="0" applyFill="1" applyAlignment="1">
      <alignment horizontal="center" vertical="center"/>
    </xf>
    <xf numFmtId="0" fontId="3" fillId="3" borderId="9" xfId="0" applyFont="1" applyFill="1" applyBorder="1" applyAlignment="1">
      <alignment vertical="center"/>
    </xf>
    <xf numFmtId="0" fontId="3" fillId="3" borderId="17" xfId="0" applyFont="1" applyFill="1" applyBorder="1" applyAlignment="1">
      <alignment vertical="center"/>
    </xf>
    <xf numFmtId="0" fontId="3" fillId="3" borderId="11" xfId="0" applyFont="1" applyFill="1" applyBorder="1" applyAlignment="1">
      <alignment vertical="center"/>
    </xf>
    <xf numFmtId="0" fontId="3" fillId="3" borderId="18" xfId="0" applyFont="1" applyFill="1" applyBorder="1" applyAlignment="1">
      <alignment vertical="center"/>
    </xf>
    <xf numFmtId="0" fontId="58" fillId="3" borderId="0" xfId="0" applyFont="1" applyFill="1" applyBorder="1" applyAlignment="1">
      <alignment horizontal="center" vertical="distributed" textRotation="255" justifyLastLine="1"/>
    </xf>
    <xf numFmtId="0" fontId="59" fillId="3" borderId="20" xfId="0" applyFont="1" applyFill="1" applyBorder="1" applyAlignment="1">
      <alignment horizontal="left" vertical="top"/>
    </xf>
    <xf numFmtId="0" fontId="28" fillId="3" borderId="4" xfId="0" applyFont="1" applyFill="1" applyBorder="1" applyAlignment="1">
      <alignment horizontal="left" vertical="center" indent="3"/>
    </xf>
    <xf numFmtId="0" fontId="29" fillId="3" borderId="4" xfId="0" applyFont="1" applyFill="1" applyBorder="1" applyAlignment="1">
      <alignment horizontal="left" vertical="center" indent="3"/>
    </xf>
    <xf numFmtId="0" fontId="8" fillId="3" borderId="0" xfId="0" applyFont="1" applyFill="1" applyAlignment="1">
      <alignment vertical="center"/>
    </xf>
    <xf numFmtId="0" fontId="0" fillId="3" borderId="0" xfId="0" applyFill="1" applyAlignment="1">
      <alignment vertical="center"/>
    </xf>
    <xf numFmtId="0" fontId="3" fillId="6" borderId="25" xfId="0" applyFont="1" applyFill="1" applyBorder="1" applyAlignment="1">
      <alignment horizontal="center" vertical="center"/>
    </xf>
    <xf numFmtId="0" fontId="3" fillId="3" borderId="25" xfId="0" applyFont="1" applyFill="1" applyBorder="1" applyAlignment="1">
      <alignment horizontal="center" vertical="center"/>
    </xf>
    <xf numFmtId="176" fontId="30" fillId="0" borderId="1" xfId="0" applyNumberFormat="1" applyFont="1" applyBorder="1" applyAlignment="1">
      <alignment horizontal="center" vertical="center"/>
    </xf>
    <xf numFmtId="0" fontId="8" fillId="3" borderId="25" xfId="0" applyFont="1" applyFill="1" applyBorder="1" applyAlignment="1">
      <alignment horizontal="center" vertical="center"/>
    </xf>
    <xf numFmtId="0" fontId="8" fillId="3" borderId="25" xfId="0" applyFont="1" applyFill="1" applyBorder="1" applyAlignment="1">
      <alignment vertical="center"/>
    </xf>
    <xf numFmtId="0" fontId="0" fillId="3" borderId="25" xfId="0" applyFill="1" applyBorder="1" applyAlignment="1">
      <alignment vertical="center"/>
    </xf>
    <xf numFmtId="0" fontId="8" fillId="3" borderId="25" xfId="0" applyFont="1" applyFill="1" applyBorder="1" applyAlignment="1">
      <alignment vertical="center" wrapText="1"/>
    </xf>
    <xf numFmtId="0" fontId="0" fillId="3" borderId="25" xfId="0" applyFill="1" applyBorder="1" applyAlignment="1">
      <alignment vertical="center" wrapText="1"/>
    </xf>
    <xf numFmtId="0" fontId="8" fillId="6" borderId="25" xfId="0" applyFont="1" applyFill="1" applyBorder="1" applyAlignment="1">
      <alignment horizontal="center" vertical="center"/>
    </xf>
    <xf numFmtId="0" fontId="8" fillId="6" borderId="25" xfId="0" applyFont="1" applyFill="1" applyBorder="1" applyAlignment="1">
      <alignment vertical="center"/>
    </xf>
    <xf numFmtId="0" fontId="0" fillId="6" borderId="25" xfId="0" applyFill="1" applyBorder="1" applyAlignment="1">
      <alignment vertical="center"/>
    </xf>
    <xf numFmtId="0" fontId="8" fillId="6" borderId="25" xfId="0" applyFont="1" applyFill="1" applyBorder="1" applyAlignment="1">
      <alignment vertical="center" wrapText="1"/>
    </xf>
    <xf numFmtId="0" fontId="0" fillId="6" borderId="25" xfId="0" applyFill="1" applyBorder="1" applyAlignment="1">
      <alignment vertical="center" wrapText="1"/>
    </xf>
    <xf numFmtId="0" fontId="8" fillId="0" borderId="25" xfId="0" applyFont="1" applyFill="1" applyBorder="1" applyAlignment="1">
      <alignment horizontal="center" vertical="center"/>
    </xf>
    <xf numFmtId="0" fontId="28" fillId="3" borderId="4" xfId="0" applyFont="1" applyFill="1" applyBorder="1" applyAlignment="1">
      <alignment horizontal="right" vertical="center"/>
    </xf>
    <xf numFmtId="0" fontId="8" fillId="3" borderId="20" xfId="0" applyFont="1" applyFill="1" applyBorder="1" applyAlignment="1">
      <alignment horizontal="distributed" vertical="center" justifyLastLine="1"/>
    </xf>
    <xf numFmtId="0" fontId="8" fillId="3" borderId="2" xfId="0" applyFont="1" applyFill="1" applyBorder="1" applyAlignment="1">
      <alignment horizontal="distributed" vertical="center" justifyLastLine="1"/>
    </xf>
    <xf numFmtId="0" fontId="8" fillId="3" borderId="24" xfId="0" applyFont="1" applyFill="1" applyBorder="1" applyAlignment="1">
      <alignment horizontal="distributed" vertical="center" justifyLastLine="1"/>
    </xf>
    <xf numFmtId="0" fontId="8" fillId="3" borderId="5" xfId="0" applyFont="1" applyFill="1" applyBorder="1" applyAlignment="1">
      <alignment horizontal="distributed" vertical="center" justifyLastLine="1"/>
    </xf>
    <xf numFmtId="0" fontId="8" fillId="3" borderId="25" xfId="0" applyFont="1" applyFill="1" applyBorder="1" applyAlignment="1">
      <alignment horizontal="distributed" vertical="center" justifyLastLine="1"/>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0" borderId="31" xfId="0"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30" fillId="0" borderId="34" xfId="0" applyFont="1" applyBorder="1" applyAlignment="1">
      <alignment horizontal="center" vertical="center"/>
    </xf>
    <xf numFmtId="0" fontId="30" fillId="0" borderId="35" xfId="0" applyFont="1" applyBorder="1" applyAlignment="1">
      <alignment horizontal="center" vertical="center"/>
    </xf>
    <xf numFmtId="0" fontId="30" fillId="0" borderId="36" xfId="0" applyFont="1" applyBorder="1" applyAlignment="1">
      <alignment horizontal="center" vertical="center"/>
    </xf>
    <xf numFmtId="0" fontId="30" fillId="0" borderId="37" xfId="0" applyFont="1" applyBorder="1" applyAlignment="1">
      <alignment horizontal="center" vertical="center"/>
    </xf>
    <xf numFmtId="0" fontId="3" fillId="5" borderId="25" xfId="0" applyFont="1" applyFill="1" applyBorder="1" applyAlignment="1">
      <alignment horizontal="distributed" vertical="center" justifyLastLine="1"/>
    </xf>
    <xf numFmtId="0" fontId="0" fillId="5" borderId="25" xfId="0" applyFill="1" applyBorder="1" applyAlignment="1">
      <alignment horizontal="distributed" vertical="center" justifyLastLine="1"/>
    </xf>
    <xf numFmtId="0" fontId="25" fillId="3" borderId="26" xfId="0" applyFont="1" applyFill="1" applyBorder="1" applyAlignment="1" applyProtection="1">
      <alignment vertical="center"/>
      <protection locked="0"/>
    </xf>
    <xf numFmtId="0" fontId="26" fillId="3" borderId="27" xfId="0" applyFont="1" applyFill="1" applyBorder="1" applyAlignment="1" applyProtection="1">
      <alignment vertical="center"/>
      <protection locked="0"/>
    </xf>
    <xf numFmtId="0" fontId="26" fillId="3" borderId="28" xfId="0" applyFont="1" applyFill="1" applyBorder="1" applyAlignment="1" applyProtection="1">
      <alignment vertical="center"/>
      <protection locked="0"/>
    </xf>
    <xf numFmtId="0" fontId="11" fillId="3" borderId="0" xfId="0" applyFont="1" applyFill="1" applyAlignment="1">
      <alignment horizontal="center" vertical="top" textRotation="255"/>
    </xf>
    <xf numFmtId="0" fontId="11" fillId="3" borderId="0" xfId="0" applyFont="1" applyFill="1" applyAlignment="1">
      <alignment horizontal="left" vertical="top" textRotation="255" indent="1"/>
    </xf>
    <xf numFmtId="0" fontId="4" fillId="3" borderId="0" xfId="0" applyFont="1" applyFill="1" applyAlignment="1">
      <alignment horizontal="center" vertical="distributed" textRotation="255" justifyLastLine="1"/>
    </xf>
    <xf numFmtId="0" fontId="5" fillId="3" borderId="0" xfId="0" applyFont="1" applyFill="1" applyAlignment="1">
      <alignment horizontal="center" vertical="center" textRotation="255"/>
    </xf>
    <xf numFmtId="0" fontId="3" fillId="3" borderId="17" xfId="0" applyFont="1" applyFill="1" applyBorder="1" applyAlignment="1">
      <alignment horizontal="center" vertical="distributed" textRotation="255"/>
    </xf>
    <xf numFmtId="0" fontId="3" fillId="3" borderId="0" xfId="0" applyFont="1" applyFill="1" applyBorder="1" applyAlignment="1">
      <alignment horizontal="center" vertical="distributed" textRotation="255"/>
    </xf>
    <xf numFmtId="0" fontId="3" fillId="3" borderId="3" xfId="0" applyFont="1" applyFill="1" applyBorder="1" applyAlignment="1">
      <alignment horizontal="center" vertical="distributed" textRotation="255"/>
    </xf>
    <xf numFmtId="0" fontId="3" fillId="3" borderId="14" xfId="0" applyFont="1" applyFill="1" applyBorder="1" applyAlignment="1">
      <alignment horizontal="center" vertical="distributed" textRotation="255"/>
    </xf>
    <xf numFmtId="0" fontId="3" fillId="3" borderId="0" xfId="0" applyFont="1" applyFill="1" applyAlignment="1">
      <alignment horizontal="center" vertical="center" textRotation="255"/>
    </xf>
    <xf numFmtId="0" fontId="0" fillId="3" borderId="0" xfId="0" applyFill="1" applyAlignment="1">
      <alignment horizontal="center" vertical="center" textRotation="255"/>
    </xf>
    <xf numFmtId="0" fontId="15" fillId="3" borderId="3" xfId="0" applyFont="1" applyFill="1" applyBorder="1" applyAlignment="1">
      <alignment vertical="distributed" textRotation="255" justifyLastLine="1"/>
    </xf>
    <xf numFmtId="0" fontId="17" fillId="3" borderId="17" xfId="0" applyFont="1" applyFill="1" applyBorder="1" applyAlignment="1">
      <alignment horizontal="center" vertical="top" textRotation="255"/>
    </xf>
    <xf numFmtId="0" fontId="17" fillId="3" borderId="0" xfId="0" applyFont="1" applyFill="1" applyBorder="1" applyAlignment="1">
      <alignment horizontal="center" vertical="top" textRotation="255"/>
    </xf>
    <xf numFmtId="0" fontId="17" fillId="3" borderId="14" xfId="0" applyFont="1" applyFill="1" applyBorder="1" applyAlignment="1">
      <alignment horizontal="center" vertical="top"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9"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0" fillId="3" borderId="10" xfId="0" applyFill="1" applyBorder="1" applyAlignment="1">
      <alignment horizontal="center" vertical="distributed" textRotation="255" justifyLastLine="1"/>
    </xf>
    <xf numFmtId="0" fontId="0" fillId="3" borderId="7" xfId="0" applyFill="1" applyBorder="1" applyAlignment="1">
      <alignment horizontal="center" vertical="distributed" textRotation="255" justifyLastLine="1"/>
    </xf>
    <xf numFmtId="0" fontId="0" fillId="3" borderId="11" xfId="0" applyFill="1" applyBorder="1" applyAlignment="1">
      <alignment horizontal="center" vertical="distributed" textRotation="255" justifyLastLine="1"/>
    </xf>
    <xf numFmtId="0" fontId="18" fillId="3" borderId="17" xfId="0" applyFont="1" applyFill="1" applyBorder="1" applyAlignment="1">
      <alignment horizontal="center" vertical="distributed" textRotation="255" justifyLastLine="1"/>
    </xf>
    <xf numFmtId="0" fontId="18" fillId="3" borderId="0" xfId="0" applyFont="1" applyFill="1" applyBorder="1" applyAlignment="1">
      <alignment horizontal="center" vertical="distributed" textRotation="255" justifyLastLine="1"/>
    </xf>
    <xf numFmtId="0" fontId="18" fillId="3" borderId="14" xfId="0" applyFont="1" applyFill="1" applyBorder="1" applyAlignment="1">
      <alignment horizontal="center" vertical="distributed" textRotation="255" justifyLastLine="1"/>
    </xf>
    <xf numFmtId="0" fontId="18" fillId="3" borderId="3" xfId="0" applyFont="1" applyFill="1" applyBorder="1" applyAlignment="1">
      <alignment horizontal="center" vertical="distributed" textRotation="255" justifyLastLine="1"/>
    </xf>
    <xf numFmtId="0" fontId="3" fillId="3" borderId="0" xfId="0" applyFont="1" applyFill="1" applyAlignment="1">
      <alignment horizontal="center" vertical="top"/>
    </xf>
    <xf numFmtId="0" fontId="3" fillId="3" borderId="17" xfId="0" applyFont="1" applyFill="1" applyBorder="1" applyAlignment="1">
      <alignment horizontal="center" vertical="top" textRotation="255"/>
    </xf>
    <xf numFmtId="0" fontId="0" fillId="0" borderId="0" xfId="0" applyBorder="1" applyAlignment="1">
      <alignment horizontal="center" vertical="top" textRotation="255"/>
    </xf>
    <xf numFmtId="0" fontId="0" fillId="0" borderId="14" xfId="0" applyBorder="1" applyAlignment="1">
      <alignment horizontal="center" vertical="top" textRotation="255"/>
    </xf>
    <xf numFmtId="0" fontId="0" fillId="0" borderId="17" xfId="0" applyBorder="1" applyAlignment="1">
      <alignment horizontal="center" vertical="top" textRotation="255"/>
    </xf>
    <xf numFmtId="0" fontId="3" fillId="3" borderId="21" xfId="0" applyFont="1" applyFill="1" applyBorder="1" applyAlignment="1">
      <alignment horizontal="center" vertical="distributed" textRotation="255"/>
    </xf>
    <xf numFmtId="0" fontId="3" fillId="3" borderId="0" xfId="0" applyFont="1" applyFill="1" applyAlignment="1">
      <alignment horizontal="center" vertical="top" textRotation="255"/>
    </xf>
    <xf numFmtId="0" fontId="0" fillId="3" borderId="0" xfId="0" applyFill="1" applyAlignment="1">
      <alignment horizontal="center" textRotation="255"/>
    </xf>
    <xf numFmtId="0" fontId="3" fillId="3" borderId="10" xfId="0" applyFont="1" applyFill="1" applyBorder="1" applyAlignment="1">
      <alignment horizontal="center" vertical="distributed" textRotation="255"/>
    </xf>
    <xf numFmtId="0" fontId="3" fillId="3" borderId="7" xfId="0" applyFont="1" applyFill="1" applyBorder="1" applyAlignment="1">
      <alignment horizontal="center" vertical="distributed" textRotation="255"/>
    </xf>
    <xf numFmtId="0" fontId="3" fillId="3" borderId="8" xfId="0" applyFont="1" applyFill="1" applyBorder="1" applyAlignment="1">
      <alignment horizontal="center" vertical="distributed" textRotation="255"/>
    </xf>
    <xf numFmtId="0" fontId="3" fillId="8" borderId="17" xfId="0" applyFont="1" applyFill="1" applyBorder="1" applyAlignment="1">
      <alignment horizontal="center" vertical="distributed" textRotation="255"/>
    </xf>
    <xf numFmtId="0" fontId="3" fillId="8" borderId="0" xfId="0" applyFont="1" applyFill="1" applyBorder="1" applyAlignment="1">
      <alignment horizontal="center" vertical="distributed" textRotation="255"/>
    </xf>
    <xf numFmtId="0" fontId="3" fillId="8" borderId="14" xfId="0" applyFont="1" applyFill="1" applyBorder="1" applyAlignment="1">
      <alignment horizontal="center" vertical="distributed" textRotation="255"/>
    </xf>
    <xf numFmtId="0" fontId="3" fillId="8" borderId="18" xfId="0" applyFont="1" applyFill="1" applyBorder="1" applyAlignment="1">
      <alignment horizontal="center" vertical="distributed" textRotation="255"/>
    </xf>
    <xf numFmtId="0" fontId="3" fillId="8" borderId="4" xfId="0" applyFont="1" applyFill="1" applyBorder="1" applyAlignment="1">
      <alignment horizontal="center" vertical="distributed" textRotation="255"/>
    </xf>
    <xf numFmtId="0" fontId="3" fillId="8" borderId="15" xfId="0" applyFont="1" applyFill="1" applyBorder="1" applyAlignment="1">
      <alignment horizontal="center" vertical="distributed" textRotation="255"/>
    </xf>
    <xf numFmtId="0" fontId="10" fillId="3" borderId="17" xfId="0" applyFont="1" applyFill="1" applyBorder="1" applyAlignment="1">
      <alignment horizontal="center" vertical="top" textRotation="255"/>
    </xf>
    <xf numFmtId="0" fontId="10" fillId="3" borderId="0" xfId="0" applyFont="1" applyFill="1" applyBorder="1" applyAlignment="1">
      <alignment horizontal="center" vertical="top" textRotation="255"/>
    </xf>
    <xf numFmtId="0" fontId="10" fillId="3" borderId="14" xfId="0" applyFont="1" applyFill="1" applyBorder="1" applyAlignment="1">
      <alignment horizontal="center" vertical="top" textRotation="255"/>
    </xf>
    <xf numFmtId="0" fontId="3" fillId="3" borderId="0" xfId="0" applyFont="1" applyFill="1" applyAlignment="1">
      <alignment horizontal="left" vertical="top" textRotation="255"/>
    </xf>
    <xf numFmtId="0" fontId="0" fillId="0" borderId="0" xfId="0" applyAlignment="1">
      <alignment horizontal="left" vertical="top" textRotation="255"/>
    </xf>
    <xf numFmtId="0" fontId="3" fillId="3" borderId="17" xfId="0" applyFont="1" applyFill="1" applyBorder="1" applyAlignment="1">
      <alignment horizontal="center" vertical="center" textRotation="255"/>
    </xf>
    <xf numFmtId="0" fontId="3" fillId="3" borderId="0" xfId="0" applyFont="1" applyFill="1" applyBorder="1" applyAlignment="1">
      <alignment horizontal="center" vertical="center" textRotation="255"/>
    </xf>
    <xf numFmtId="0" fontId="0" fillId="3" borderId="14" xfId="0" applyFill="1" applyBorder="1" applyAlignment="1">
      <alignment horizontal="center" vertical="center" textRotation="255"/>
    </xf>
    <xf numFmtId="0" fontId="0" fillId="0" borderId="0" xfId="0" applyBorder="1" applyAlignment="1">
      <alignment horizontal="center" vertical="center" textRotation="255"/>
    </xf>
    <xf numFmtId="0" fontId="0" fillId="0" borderId="14" xfId="0" applyBorder="1" applyAlignment="1">
      <alignment horizontal="center" vertical="center" textRotation="255"/>
    </xf>
    <xf numFmtId="0" fontId="3" fillId="3" borderId="17" xfId="0" applyFont="1" applyFill="1" applyBorder="1" applyAlignment="1">
      <alignment horizontal="center" textRotation="255"/>
    </xf>
    <xf numFmtId="0" fontId="0" fillId="0" borderId="0" xfId="0" applyBorder="1" applyAlignment="1">
      <alignment horizontal="center" textRotation="255"/>
    </xf>
    <xf numFmtId="0" fontId="0" fillId="0" borderId="14" xfId="0" applyBorder="1" applyAlignment="1">
      <alignment horizontal="center" textRotation="255"/>
    </xf>
    <xf numFmtId="0" fontId="0" fillId="0" borderId="17" xfId="0" applyBorder="1" applyAlignment="1">
      <alignment horizontal="center" textRotation="255"/>
    </xf>
    <xf numFmtId="0" fontId="9" fillId="3" borderId="19" xfId="0" applyFont="1" applyFill="1" applyBorder="1" applyAlignment="1">
      <alignment horizontal="right" vertical="top" textRotation="255"/>
    </xf>
    <xf numFmtId="0" fontId="0" fillId="0" borderId="3" xfId="0" applyBorder="1" applyAlignment="1">
      <alignment vertical="top" textRotation="255"/>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16" fillId="3" borderId="17" xfId="0" applyFont="1" applyFill="1" applyBorder="1" applyAlignment="1">
      <alignment horizontal="center" vertical="distributed" textRotation="255" justifyLastLine="1"/>
    </xf>
    <xf numFmtId="0" fontId="16" fillId="3" borderId="0" xfId="0" applyFont="1" applyFill="1" applyBorder="1" applyAlignment="1">
      <alignment horizontal="center" vertical="distributed" textRotation="255" justifyLastLine="1"/>
    </xf>
    <xf numFmtId="0" fontId="16" fillId="3" borderId="14" xfId="0" applyFont="1" applyFill="1" applyBorder="1" applyAlignment="1">
      <alignment horizontal="center" vertical="distributed" textRotation="255" justifyLastLine="1"/>
    </xf>
    <xf numFmtId="0" fontId="14" fillId="3" borderId="0" xfId="0" applyFont="1" applyFill="1" applyAlignment="1">
      <alignment horizontal="center" vertical="distributed" textRotation="255" justifyLastLine="1"/>
    </xf>
    <xf numFmtId="0" fontId="4" fillId="3" borderId="21" xfId="0" applyFont="1" applyFill="1" applyBorder="1" applyAlignment="1">
      <alignment horizontal="center" vertical="top" textRotation="255"/>
    </xf>
    <xf numFmtId="0" fontId="15" fillId="3" borderId="0" xfId="0" applyFont="1" applyFill="1" applyAlignment="1">
      <alignment horizontal="left" vertical="distributed" textRotation="255" justifyLastLine="1"/>
    </xf>
    <xf numFmtId="0" fontId="3" fillId="3" borderId="0" xfId="0" applyFont="1" applyFill="1" applyAlignment="1">
      <alignment horizontal="left" vertical="center" textRotation="255"/>
    </xf>
    <xf numFmtId="0" fontId="0" fillId="0" borderId="0" xfId="0" applyAlignment="1">
      <alignment horizontal="left" textRotation="255"/>
    </xf>
    <xf numFmtId="0" fontId="4" fillId="3" borderId="14" xfId="0" applyFont="1" applyFill="1" applyBorder="1" applyAlignment="1">
      <alignment horizontal="center" vertical="top" textRotation="255"/>
    </xf>
    <xf numFmtId="0" fontId="0" fillId="3" borderId="13" xfId="0" applyFill="1" applyBorder="1" applyAlignment="1">
      <alignment horizontal="center" vertical="distributed" textRotation="255" justifyLastLine="1"/>
    </xf>
    <xf numFmtId="0" fontId="0" fillId="3" borderId="14" xfId="0" applyFill="1" applyBorder="1" applyAlignment="1">
      <alignment horizontal="center" vertical="distributed" textRotation="255" justifyLastLine="1"/>
    </xf>
    <xf numFmtId="0" fontId="0" fillId="3" borderId="8" xfId="0" applyFill="1" applyBorder="1" applyAlignment="1">
      <alignment horizontal="center" vertical="distributed" textRotation="255" justifyLastLine="1"/>
    </xf>
    <xf numFmtId="0" fontId="10" fillId="3" borderId="0" xfId="0" applyFont="1" applyFill="1" applyAlignment="1">
      <alignment horizontal="center" vertical="top" textRotation="255"/>
    </xf>
    <xf numFmtId="0" fontId="12" fillId="3" borderId="0" xfId="0" applyFont="1" applyFill="1" applyAlignment="1">
      <alignment horizontal="center" vertical="top" textRotation="255"/>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3" fillId="0" borderId="0" xfId="0" applyFont="1" applyBorder="1" applyAlignment="1">
      <alignment horizontal="center" vertical="top" textRotation="255"/>
    </xf>
    <xf numFmtId="0" fontId="19" fillId="3" borderId="0" xfId="0" applyFont="1" applyFill="1" applyBorder="1" applyAlignment="1">
      <alignment vertical="top" textRotation="255"/>
    </xf>
    <xf numFmtId="0" fontId="8" fillId="3" borderId="0" xfId="0" applyFont="1" applyFill="1" applyAlignment="1">
      <alignment horizontal="center" vertical="top" textRotation="255"/>
    </xf>
    <xf numFmtId="0" fontId="21" fillId="0" borderId="0" xfId="2" applyFont="1" applyBorder="1" applyAlignment="1">
      <alignment vertical="top" textRotation="180"/>
    </xf>
    <xf numFmtId="0" fontId="22" fillId="0" borderId="0" xfId="0" applyFont="1" applyBorder="1" applyAlignment="1">
      <alignment vertical="top" textRotation="180"/>
    </xf>
    <xf numFmtId="0" fontId="3" fillId="3" borderId="0" xfId="0" applyFont="1" applyFill="1" applyBorder="1" applyAlignment="1">
      <alignment horizontal="center" vertical="top" textRotation="255"/>
    </xf>
    <xf numFmtId="0" fontId="15" fillId="3" borderId="0" xfId="0" applyFont="1" applyFill="1" applyAlignment="1">
      <alignment horizontal="center" vertical="distributed" textRotation="255" justifyLastLine="1"/>
    </xf>
    <xf numFmtId="0" fontId="10" fillId="3" borderId="18" xfId="0" applyFont="1" applyFill="1" applyBorder="1" applyAlignment="1">
      <alignment horizontal="center" vertical="top" textRotation="255"/>
    </xf>
    <xf numFmtId="0" fontId="10" fillId="3" borderId="4" xfId="0" applyFont="1" applyFill="1" applyBorder="1" applyAlignment="1">
      <alignment horizontal="center" vertical="top" textRotation="255"/>
    </xf>
    <xf numFmtId="0" fontId="10" fillId="3" borderId="15" xfId="0" applyFont="1" applyFill="1" applyBorder="1" applyAlignment="1">
      <alignment horizontal="center" vertical="top" textRotation="255"/>
    </xf>
    <xf numFmtId="0" fontId="3" fillId="8" borderId="16" xfId="0" applyFont="1" applyFill="1" applyBorder="1" applyAlignment="1">
      <alignment horizontal="center" vertical="distributed" textRotation="255"/>
    </xf>
    <xf numFmtId="0" fontId="3" fillId="8" borderId="12" xfId="0" applyFont="1" applyFill="1" applyBorder="1" applyAlignment="1">
      <alignment horizontal="center" vertical="distributed" textRotation="255"/>
    </xf>
    <xf numFmtId="0" fontId="3" fillId="8" borderId="13" xfId="0" applyFont="1" applyFill="1" applyBorder="1" applyAlignment="1">
      <alignment horizontal="center" vertical="distributed" textRotation="255"/>
    </xf>
    <xf numFmtId="0" fontId="3" fillId="0" borderId="0" xfId="0" applyFont="1" applyAlignment="1">
      <alignment horizontal="center" vertical="top" textRotation="255"/>
    </xf>
    <xf numFmtId="0" fontId="4" fillId="3" borderId="21" xfId="0" applyFont="1" applyFill="1" applyBorder="1" applyAlignment="1">
      <alignment vertical="top" textRotation="255"/>
    </xf>
    <xf numFmtId="0" fontId="4" fillId="3" borderId="0" xfId="0" applyFont="1" applyFill="1" applyBorder="1" applyAlignment="1">
      <alignment horizontal="center" vertical="top" textRotation="255"/>
    </xf>
    <xf numFmtId="0" fontId="18" fillId="3" borderId="0" xfId="0" applyFont="1" applyFill="1" applyAlignment="1">
      <alignment horizontal="center" vertical="top" textRotation="255"/>
    </xf>
    <xf numFmtId="0" fontId="16" fillId="3" borderId="0" xfId="0" applyFont="1" applyFill="1" applyAlignment="1">
      <alignment horizontal="center" vertical="top" textRotation="255"/>
    </xf>
    <xf numFmtId="0" fontId="3" fillId="3" borderId="0" xfId="0" applyFont="1" applyFill="1" applyAlignment="1">
      <alignment horizontal="center" textRotation="255"/>
    </xf>
    <xf numFmtId="0" fontId="0" fillId="0" borderId="0" xfId="0" applyAlignment="1">
      <alignment horizontal="center" textRotation="255"/>
    </xf>
    <xf numFmtId="0" fontId="15" fillId="3" borderId="3" xfId="0" applyFont="1" applyFill="1" applyBorder="1" applyAlignment="1">
      <alignment horizontal="center" vertical="distributed" textRotation="255" justifyLastLine="1"/>
    </xf>
    <xf numFmtId="0" fontId="1" fillId="3" borderId="0" xfId="0" applyFont="1" applyFill="1" applyAlignment="1">
      <alignment horizontal="center" vertical="top" textRotation="255"/>
    </xf>
    <xf numFmtId="0" fontId="0" fillId="0" borderId="0" xfId="0" applyAlignment="1">
      <alignment horizontal="center" vertical="top" textRotation="255"/>
    </xf>
    <xf numFmtId="0" fontId="4" fillId="3" borderId="0" xfId="0" applyFont="1" applyFill="1" applyBorder="1" applyAlignment="1">
      <alignment vertical="top" textRotation="255"/>
    </xf>
    <xf numFmtId="0" fontId="3" fillId="3" borderId="13" xfId="0" applyFont="1" applyFill="1" applyBorder="1" applyAlignment="1">
      <alignment horizontal="center" vertical="distributed" textRotation="255" justifyLastLine="1"/>
    </xf>
    <xf numFmtId="0" fontId="3" fillId="3" borderId="17" xfId="0" applyFont="1" applyFill="1" applyBorder="1" applyAlignment="1">
      <alignment horizontal="center" vertical="distributed" textRotation="255" justifyLastLine="1"/>
    </xf>
    <xf numFmtId="0" fontId="3" fillId="3" borderId="0" xfId="0" applyFont="1" applyFill="1" applyBorder="1" applyAlignment="1">
      <alignment horizontal="center" vertical="distributed" textRotation="255" justifyLastLine="1"/>
    </xf>
    <xf numFmtId="0" fontId="3" fillId="3" borderId="14" xfId="0" applyFont="1" applyFill="1" applyBorder="1" applyAlignment="1">
      <alignment horizontal="center" vertical="distributed" textRotation="255" justifyLastLine="1"/>
    </xf>
    <xf numFmtId="0" fontId="4" fillId="3" borderId="14" xfId="0" applyFont="1" applyFill="1" applyBorder="1" applyAlignment="1">
      <alignment vertical="top" textRotation="255"/>
    </xf>
    <xf numFmtId="0" fontId="34" fillId="3" borderId="0" xfId="0" applyFont="1" applyFill="1" applyAlignment="1">
      <alignment horizontal="center" vertical="top" textRotation="255"/>
    </xf>
    <xf numFmtId="0" fontId="6" fillId="3" borderId="0" xfId="0" applyFont="1" applyFill="1" applyAlignment="1">
      <alignment horizontal="center" vertical="top" textRotation="255"/>
    </xf>
    <xf numFmtId="0" fontId="13" fillId="4" borderId="0" xfId="0" applyFont="1" applyFill="1" applyAlignment="1">
      <alignment vertical="center" wrapText="1"/>
    </xf>
    <xf numFmtId="0" fontId="33" fillId="3" borderId="0" xfId="0" applyFont="1" applyFill="1" applyAlignment="1">
      <alignment horizontal="center" vertical="top" textRotation="255"/>
    </xf>
    <xf numFmtId="0" fontId="17" fillId="3" borderId="0" xfId="0" applyFont="1" applyFill="1" applyAlignment="1">
      <alignment horizontal="center" vertical="top" textRotation="255"/>
    </xf>
    <xf numFmtId="0" fontId="4" fillId="3" borderId="0" xfId="0" applyFont="1" applyFill="1" applyAlignment="1">
      <alignment horizontal="center" textRotation="255"/>
    </xf>
    <xf numFmtId="6" fontId="18" fillId="3" borderId="0" xfId="1" applyFont="1" applyFill="1" applyAlignment="1">
      <alignment horizontal="center" vertical="distributed" textRotation="255" justifyLastLine="1"/>
    </xf>
    <xf numFmtId="6" fontId="18" fillId="3" borderId="0" xfId="1" applyFont="1" applyFill="1" applyAlignment="1">
      <alignment horizontal="center" vertical="top" textRotation="255"/>
    </xf>
    <xf numFmtId="6" fontId="17" fillId="3" borderId="0" xfId="1" applyFont="1" applyFill="1" applyAlignment="1">
      <alignment horizontal="center" vertical="top" textRotation="255"/>
    </xf>
    <xf numFmtId="0" fontId="38" fillId="3" borderId="0" xfId="0" applyFont="1" applyFill="1" applyAlignment="1">
      <alignment horizontal="center" textRotation="255"/>
    </xf>
    <xf numFmtId="0" fontId="35" fillId="3" borderId="0" xfId="0" applyFont="1" applyFill="1" applyAlignment="1">
      <alignment horizontal="center" vertical="top" textRotation="255"/>
    </xf>
    <xf numFmtId="0" fontId="9" fillId="3" borderId="0" xfId="0" applyFont="1" applyFill="1" applyAlignment="1">
      <alignment horizontal="center" textRotation="255"/>
    </xf>
    <xf numFmtId="0" fontId="36" fillId="3" borderId="0" xfId="0" applyFont="1" applyFill="1" applyAlignment="1">
      <alignment horizontal="center" textRotation="255"/>
    </xf>
    <xf numFmtId="0" fontId="4" fillId="3" borderId="0" xfId="0" applyFont="1" applyFill="1" applyAlignment="1">
      <alignment horizontal="center" vertical="top" textRotation="255"/>
    </xf>
    <xf numFmtId="0" fontId="37" fillId="3" borderId="0" xfId="0" applyFont="1" applyFill="1" applyAlignment="1">
      <alignment horizontal="center" vertical="distributed" textRotation="255"/>
    </xf>
    <xf numFmtId="0" fontId="4" fillId="3" borderId="0" xfId="0" applyFont="1" applyFill="1" applyAlignment="1">
      <alignment horizontal="left" vertical="distributed" textRotation="255"/>
    </xf>
    <xf numFmtId="0" fontId="11" fillId="3" borderId="0" xfId="0" applyFont="1" applyFill="1" applyAlignment="1">
      <alignment horizontal="center" vertical="top" textRotation="255" indent="1"/>
    </xf>
    <xf numFmtId="0" fontId="3" fillId="3" borderId="0" xfId="0" applyFont="1" applyFill="1" applyAlignment="1">
      <alignment vertical="center"/>
    </xf>
    <xf numFmtId="0" fontId="40" fillId="9" borderId="0" xfId="0" applyFont="1" applyFill="1" applyAlignment="1">
      <alignment vertical="center" wrapText="1"/>
    </xf>
    <xf numFmtId="0" fontId="41" fillId="3" borderId="0" xfId="0" applyFont="1" applyFill="1" applyAlignment="1">
      <alignment horizontal="center" vertical="center"/>
    </xf>
    <xf numFmtId="0" fontId="42" fillId="2" borderId="0" xfId="0" applyFont="1" applyFill="1" applyAlignment="1">
      <alignment vertical="center" wrapText="1"/>
    </xf>
    <xf numFmtId="0" fontId="7" fillId="3" borderId="0" xfId="0" applyFont="1" applyFill="1" applyAlignment="1">
      <alignment horizontal="center" vertical="center"/>
    </xf>
    <xf numFmtId="0" fontId="29" fillId="0" borderId="0" xfId="0" applyFont="1" applyAlignment="1">
      <alignment horizontal="center" vertical="top" textRotation="255"/>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0" xfId="0" applyFont="1" applyFill="1" applyBorder="1" applyAlignment="1">
      <alignment horizontal="distributed" vertical="center" justifyLastLine="1"/>
    </xf>
    <xf numFmtId="0" fontId="3" fillId="3" borderId="1" xfId="0" applyFont="1" applyFill="1" applyBorder="1" applyAlignment="1">
      <alignment horizontal="distributed" vertical="center" justifyLastLine="1"/>
    </xf>
    <xf numFmtId="0" fontId="3" fillId="3" borderId="2" xfId="0" applyFont="1" applyFill="1" applyBorder="1" applyAlignment="1">
      <alignment horizontal="distributed" vertical="center" justifyLastLine="1"/>
    </xf>
    <xf numFmtId="0" fontId="3" fillId="3" borderId="21" xfId="0" applyFont="1" applyFill="1" applyBorder="1" applyAlignment="1">
      <alignment horizontal="distributed" vertical="center" justifyLastLine="1"/>
    </xf>
    <xf numFmtId="0" fontId="3" fillId="3" borderId="0" xfId="0" applyFont="1" applyFill="1" applyBorder="1" applyAlignment="1">
      <alignment horizontal="distributed" vertical="center" justifyLastLine="1"/>
    </xf>
    <xf numFmtId="0" fontId="3" fillId="3" borderId="3" xfId="0" applyFont="1" applyFill="1" applyBorder="1" applyAlignment="1">
      <alignment horizontal="distributed" vertical="center" justifyLastLine="1"/>
    </xf>
    <xf numFmtId="0" fontId="3" fillId="3" borderId="24" xfId="0" applyFont="1" applyFill="1" applyBorder="1" applyAlignment="1">
      <alignment horizontal="distributed" vertical="center" justifyLastLine="1"/>
    </xf>
    <xf numFmtId="0" fontId="3" fillId="3" borderId="4" xfId="0" applyFont="1" applyFill="1" applyBorder="1" applyAlignment="1">
      <alignment horizontal="distributed" vertical="center" justifyLastLine="1"/>
    </xf>
    <xf numFmtId="0" fontId="3" fillId="3" borderId="5" xfId="0" applyFont="1" applyFill="1" applyBorder="1" applyAlignment="1">
      <alignment horizontal="distributed" vertical="center" justifyLastLine="1"/>
    </xf>
    <xf numFmtId="0" fontId="7" fillId="3" borderId="0" xfId="0" applyFont="1" applyFill="1" applyAlignment="1">
      <alignment horizontal="distributed" vertical="center" justifyLastLine="1"/>
    </xf>
    <xf numFmtId="0" fontId="0" fillId="3" borderId="0" xfId="0" applyFill="1" applyAlignment="1">
      <alignment horizontal="distributed" vertical="center" justifyLastLine="1"/>
    </xf>
    <xf numFmtId="0" fontId="3" fillId="3" borderId="0" xfId="0" applyFont="1" applyFill="1" applyAlignment="1">
      <alignment horizontal="left" vertical="center"/>
    </xf>
    <xf numFmtId="0" fontId="0" fillId="3" borderId="0" xfId="0" applyFill="1" applyAlignment="1">
      <alignment horizontal="left" vertical="center"/>
    </xf>
    <xf numFmtId="0" fontId="3" fillId="3" borderId="0" xfId="0" applyFont="1" applyFill="1" applyAlignment="1">
      <alignment horizontal="right" vertical="center"/>
    </xf>
    <xf numFmtId="0" fontId="1" fillId="3" borderId="0" xfId="0" applyFont="1" applyFill="1" applyAlignment="1">
      <alignment horizontal="right" vertical="center"/>
    </xf>
    <xf numFmtId="0" fontId="1" fillId="3" borderId="1" xfId="0" applyFont="1" applyFill="1" applyBorder="1" applyAlignment="1">
      <alignment horizontal="distributed" vertical="center" justifyLastLine="1"/>
    </xf>
    <xf numFmtId="0" fontId="1" fillId="3" borderId="2" xfId="0" applyFont="1" applyFill="1" applyBorder="1" applyAlignment="1">
      <alignment horizontal="distributed" vertical="center" justifyLastLine="1"/>
    </xf>
    <xf numFmtId="0" fontId="1" fillId="3" borderId="24" xfId="0" applyFont="1" applyFill="1" applyBorder="1" applyAlignment="1">
      <alignment horizontal="distributed" vertical="center" justifyLastLine="1"/>
    </xf>
    <xf numFmtId="0" fontId="1" fillId="3" borderId="4" xfId="0" applyFont="1" applyFill="1" applyBorder="1" applyAlignment="1">
      <alignment horizontal="distributed" vertical="center" justifyLastLine="1"/>
    </xf>
    <xf numFmtId="0" fontId="1" fillId="3" borderId="5" xfId="0" applyFont="1" applyFill="1" applyBorder="1" applyAlignment="1">
      <alignment horizontal="distributed" vertical="center" justifyLastLine="1"/>
    </xf>
    <xf numFmtId="0" fontId="10" fillId="3" borderId="0" xfId="0" applyFont="1" applyFill="1" applyAlignment="1">
      <alignment horizontal="left" vertical="center"/>
    </xf>
    <xf numFmtId="0" fontId="31" fillId="3" borderId="0" xfId="0" applyFont="1" applyFill="1" applyAlignment="1">
      <alignment horizontal="left" vertical="center"/>
    </xf>
    <xf numFmtId="49" fontId="3" fillId="3" borderId="20" xfId="0" applyNumberFormat="1" applyFont="1" applyFill="1" applyBorder="1" applyAlignment="1">
      <alignment horizontal="center" vertical="center"/>
    </xf>
    <xf numFmtId="49" fontId="3" fillId="3" borderId="21" xfId="0" applyNumberFormat="1" applyFont="1" applyFill="1" applyBorder="1" applyAlignment="1">
      <alignment horizontal="center" vertical="center"/>
    </xf>
    <xf numFmtId="49" fontId="3" fillId="3" borderId="24" xfId="0" applyNumberFormat="1" applyFont="1" applyFill="1" applyBorder="1" applyAlignment="1">
      <alignment horizontal="center" vertical="center"/>
    </xf>
    <xf numFmtId="0" fontId="3" fillId="3" borderId="27" xfId="0" applyFont="1" applyFill="1" applyBorder="1" applyAlignment="1">
      <alignment horizontal="distributed" vertical="center"/>
    </xf>
    <xf numFmtId="0" fontId="28" fillId="3" borderId="0" xfId="0" applyFont="1" applyFill="1" applyAlignment="1">
      <alignment horizontal="center" vertical="center"/>
    </xf>
    <xf numFmtId="0" fontId="44" fillId="0" borderId="0" xfId="0" applyFont="1" applyAlignment="1">
      <alignment horizontal="center"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42" fillId="2" borderId="0" xfId="0" applyFont="1" applyFill="1" applyAlignment="1">
      <alignment horizontal="distributed" vertical="center" justifyLastLine="1"/>
    </xf>
    <xf numFmtId="0" fontId="45" fillId="2" borderId="0" xfId="0" applyFont="1" applyFill="1" applyAlignment="1">
      <alignment horizontal="distributed" vertical="center" justifyLastLine="1"/>
    </xf>
    <xf numFmtId="0" fontId="3" fillId="3" borderId="0" xfId="0" applyFont="1" applyFill="1" applyAlignment="1">
      <alignment horizontal="distributed" vertical="center"/>
    </xf>
    <xf numFmtId="0" fontId="1" fillId="0" borderId="0" xfId="0" applyFont="1" applyAlignment="1">
      <alignment horizontal="distributed" vertical="center"/>
    </xf>
    <xf numFmtId="0" fontId="3" fillId="3" borderId="20" xfId="0" applyFont="1" applyFill="1" applyBorder="1" applyAlignment="1">
      <alignment horizontal="center" vertical="top" textRotation="255"/>
    </xf>
    <xf numFmtId="0" fontId="0" fillId="3" borderId="2" xfId="0" applyFill="1" applyBorder="1" applyAlignment="1">
      <alignment horizontal="center" vertical="top" textRotation="255"/>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3" fillId="3" borderId="20" xfId="0" applyFont="1" applyFill="1" applyBorder="1" applyAlignment="1">
      <alignment horizontal="center" vertical="center" textRotation="255"/>
    </xf>
    <xf numFmtId="0" fontId="0" fillId="3" borderId="2" xfId="0" applyFill="1" applyBorder="1" applyAlignment="1">
      <alignment horizontal="center" vertical="center" textRotation="255"/>
    </xf>
    <xf numFmtId="0" fontId="0" fillId="3" borderId="21" xfId="0" applyFill="1" applyBorder="1" applyAlignment="1">
      <alignment horizontal="center" vertical="center" textRotation="255"/>
    </xf>
    <xf numFmtId="0" fontId="0" fillId="3" borderId="3" xfId="0" applyFill="1" applyBorder="1" applyAlignment="1">
      <alignment horizontal="center" vertical="center" textRotation="255"/>
    </xf>
    <xf numFmtId="0" fontId="0" fillId="3" borderId="24" xfId="0" applyFill="1" applyBorder="1" applyAlignment="1">
      <alignment horizontal="center" vertical="center" textRotation="255"/>
    </xf>
    <xf numFmtId="0" fontId="0" fillId="3" borderId="5" xfId="0" applyFill="1" applyBorder="1" applyAlignment="1">
      <alignment horizontal="center" vertical="center" textRotation="255"/>
    </xf>
    <xf numFmtId="0" fontId="3" fillId="3" borderId="20" xfId="0" applyFont="1" applyFill="1" applyBorder="1" applyAlignment="1">
      <alignment horizontal="center" vertical="distributed" textRotation="255" justifyLastLine="1"/>
    </xf>
    <xf numFmtId="0" fontId="0" fillId="3" borderId="2" xfId="0" applyFill="1" applyBorder="1" applyAlignment="1">
      <alignment horizontal="center" vertical="distributed" textRotation="255" justifyLastLine="1"/>
    </xf>
    <xf numFmtId="0" fontId="0" fillId="3" borderId="21" xfId="0" applyFill="1" applyBorder="1" applyAlignment="1">
      <alignment horizontal="center" vertical="distributed" textRotation="255" justifyLastLine="1"/>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3" fillId="3" borderId="2" xfId="0" applyFont="1" applyFill="1" applyBorder="1" applyAlignment="1">
      <alignment horizontal="center" vertical="top" textRotation="255"/>
    </xf>
    <xf numFmtId="0" fontId="3" fillId="3" borderId="21" xfId="0" applyFont="1" applyFill="1" applyBorder="1" applyAlignment="1">
      <alignment horizontal="center" vertical="top" textRotation="255"/>
    </xf>
    <xf numFmtId="0" fontId="3" fillId="3" borderId="3"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3" fillId="8" borderId="0" xfId="0" applyFont="1" applyFill="1" applyAlignment="1">
      <alignment horizontal="center" vertical="top"/>
    </xf>
    <xf numFmtId="0" fontId="4" fillId="3" borderId="0" xfId="0" applyFont="1" applyFill="1" applyAlignment="1">
      <alignment horizontal="center" vertical="center" textRotation="255"/>
    </xf>
    <xf numFmtId="0" fontId="10" fillId="3" borderId="0" xfId="0" applyFont="1" applyFill="1" applyAlignment="1">
      <alignment horizontal="center" vertical="center" textRotation="255" wrapText="1"/>
    </xf>
    <xf numFmtId="0" fontId="10" fillId="3" borderId="0" xfId="0" applyFont="1" applyFill="1" applyAlignment="1">
      <alignment horizontal="left" wrapText="1"/>
    </xf>
    <xf numFmtId="0" fontId="11" fillId="3" borderId="0" xfId="0" applyFont="1" applyFill="1" applyAlignment="1">
      <alignment horizontal="center" textRotation="255"/>
    </xf>
    <xf numFmtId="0" fontId="28" fillId="3" borderId="0" xfId="0" applyFont="1" applyFill="1" applyAlignment="1">
      <alignment horizontal="left" vertical="top" textRotation="255"/>
    </xf>
    <xf numFmtId="0" fontId="0" fillId="3" borderId="0" xfId="0" applyFill="1" applyAlignment="1">
      <alignment horizontal="center" vertical="top"/>
    </xf>
    <xf numFmtId="0" fontId="3" fillId="3" borderId="2" xfId="0" applyFont="1" applyFill="1" applyBorder="1" applyAlignment="1">
      <alignment horizontal="center" vertical="distributed" textRotation="255" justifyLastLine="1"/>
    </xf>
    <xf numFmtId="0" fontId="3" fillId="3" borderId="21" xfId="0" applyFont="1" applyFill="1" applyBorder="1" applyAlignment="1">
      <alignment horizontal="center" vertical="distributed" textRotation="255" justifyLastLine="1"/>
    </xf>
    <xf numFmtId="0" fontId="3" fillId="3" borderId="3" xfId="0" applyFont="1" applyFill="1" applyBorder="1" applyAlignment="1">
      <alignment horizontal="center" vertical="distributed" textRotation="255" justifyLastLine="1"/>
    </xf>
    <xf numFmtId="0" fontId="3" fillId="3" borderId="24" xfId="0" applyFont="1" applyFill="1" applyBorder="1" applyAlignment="1">
      <alignment horizontal="center" vertical="distributed" textRotation="255" justifyLastLine="1"/>
    </xf>
    <xf numFmtId="0" fontId="3" fillId="3" borderId="5" xfId="0" applyFont="1" applyFill="1" applyBorder="1" applyAlignment="1">
      <alignment horizontal="center" vertical="distributed" textRotation="255" justifyLastLine="1"/>
    </xf>
    <xf numFmtId="0" fontId="4" fillId="3" borderId="3" xfId="0" applyFont="1" applyFill="1" applyBorder="1" applyAlignment="1">
      <alignment horizontal="center" vertical="top" wrapText="1"/>
    </xf>
    <xf numFmtId="0" fontId="4" fillId="0" borderId="0" xfId="0" applyFont="1" applyAlignment="1">
      <alignment horizontal="center" vertical="top" textRotation="255" wrapText="1"/>
    </xf>
    <xf numFmtId="0" fontId="4" fillId="3" borderId="3" xfId="0" applyFont="1" applyFill="1" applyBorder="1" applyAlignment="1">
      <alignment horizontal="center" vertical="top" textRotation="255"/>
    </xf>
    <xf numFmtId="0" fontId="3" fillId="3" borderId="0" xfId="0" applyFont="1" applyFill="1" applyAlignment="1">
      <alignment horizontal="distributed" vertical="center" justifyLastLine="1"/>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2" xfId="0" applyFont="1" applyFill="1" applyBorder="1" applyAlignment="1">
      <alignment vertical="center"/>
    </xf>
    <xf numFmtId="0" fontId="3" fillId="3" borderId="45" xfId="0" applyFont="1" applyFill="1" applyBorder="1" applyAlignment="1">
      <alignment vertical="center"/>
    </xf>
    <xf numFmtId="0" fontId="3" fillId="3" borderId="43" xfId="0" applyFont="1" applyFill="1" applyBorder="1" applyAlignment="1">
      <alignment vertical="center"/>
    </xf>
    <xf numFmtId="0" fontId="3" fillId="3" borderId="46" xfId="0" applyFont="1" applyFill="1" applyBorder="1" applyAlignment="1">
      <alignment vertical="center"/>
    </xf>
    <xf numFmtId="0" fontId="3" fillId="3" borderId="3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1" xfId="0" applyFont="1" applyFill="1" applyBorder="1" applyAlignment="1">
      <alignment horizontal="center" vertical="distributed" textRotation="255" justifyLastLine="1"/>
    </xf>
    <xf numFmtId="0" fontId="0" fillId="3" borderId="41" xfId="0" applyFill="1" applyBorder="1" applyAlignment="1">
      <alignment horizontal="center" vertical="distributed" textRotation="255" justifyLastLine="1"/>
    </xf>
    <xf numFmtId="0" fontId="0" fillId="3" borderId="44" xfId="0" applyFill="1" applyBorder="1" applyAlignment="1">
      <alignment horizontal="center" vertical="distributed" textRotation="255" justifyLastLine="1"/>
    </xf>
    <xf numFmtId="0" fontId="4" fillId="3" borderId="42" xfId="0" applyFont="1" applyFill="1" applyBorder="1" applyAlignment="1">
      <alignment horizontal="distributed" vertical="center" wrapText="1" justifyLastLine="1"/>
    </xf>
    <xf numFmtId="0" fontId="38" fillId="3" borderId="42" xfId="0" applyFont="1" applyFill="1" applyBorder="1" applyAlignment="1">
      <alignment horizontal="distributed" vertical="center" wrapText="1" justifyLastLine="1"/>
    </xf>
    <xf numFmtId="0" fontId="9" fillId="3" borderId="42" xfId="0" applyFont="1" applyFill="1" applyBorder="1" applyAlignment="1">
      <alignment horizontal="distributed" vertical="center" wrapText="1" justifyLastLine="1"/>
    </xf>
    <xf numFmtId="0" fontId="36" fillId="3" borderId="42" xfId="0" applyFont="1" applyFill="1" applyBorder="1" applyAlignment="1">
      <alignment horizontal="distributed" vertical="center" wrapText="1" justifyLastLine="1"/>
    </xf>
    <xf numFmtId="0" fontId="3" fillId="3" borderId="42" xfId="0" applyFont="1" applyFill="1" applyBorder="1" applyAlignment="1">
      <alignment horizontal="distributed" vertical="center" wrapText="1" justifyLastLine="1"/>
    </xf>
    <xf numFmtId="0" fontId="0" fillId="3" borderId="42" xfId="0" applyFill="1" applyBorder="1" applyAlignment="1">
      <alignment horizontal="distributed" vertical="center" wrapText="1" justifyLastLine="1"/>
    </xf>
    <xf numFmtId="0" fontId="0" fillId="3" borderId="45" xfId="0" applyFill="1" applyBorder="1" applyAlignment="1">
      <alignment horizontal="distributed" vertical="center" wrapText="1" justifyLastLine="1"/>
    </xf>
    <xf numFmtId="0" fontId="3" fillId="3" borderId="41" xfId="0" applyFont="1" applyFill="1" applyBorder="1" applyAlignment="1">
      <alignment vertical="center"/>
    </xf>
    <xf numFmtId="0" fontId="3" fillId="3" borderId="38" xfId="0" applyFont="1" applyFill="1" applyBorder="1" applyAlignment="1">
      <alignment horizontal="distributed" vertical="center" wrapText="1" justifyLastLine="1"/>
    </xf>
    <xf numFmtId="0" fontId="0" fillId="3" borderId="39" xfId="0" applyFill="1" applyBorder="1" applyAlignment="1">
      <alignment horizontal="distributed" vertical="center" wrapText="1" justifyLastLine="1"/>
    </xf>
    <xf numFmtId="0" fontId="0" fillId="3" borderId="41" xfId="0" applyFill="1" applyBorder="1" applyAlignment="1">
      <alignment horizontal="distributed" vertical="center" wrapText="1" justifyLastLine="1"/>
    </xf>
    <xf numFmtId="0" fontId="3" fillId="3" borderId="39" xfId="0" applyFont="1" applyFill="1" applyBorder="1" applyAlignment="1">
      <alignment horizontal="distributed" vertical="center" wrapText="1" justifyLastLine="1"/>
    </xf>
    <xf numFmtId="0" fontId="3" fillId="3" borderId="39" xfId="0" applyFont="1" applyFill="1" applyBorder="1" applyAlignment="1">
      <alignment horizontal="distributed" vertical="center" justifyLastLine="1"/>
    </xf>
    <xf numFmtId="0" fontId="0" fillId="3" borderId="39" xfId="0" applyFill="1" applyBorder="1" applyAlignment="1">
      <alignment horizontal="distributed" vertical="center" justifyLastLine="1"/>
    </xf>
    <xf numFmtId="0" fontId="0" fillId="3" borderId="40" xfId="0" applyFill="1" applyBorder="1" applyAlignment="1">
      <alignment horizontal="distributed" vertical="center" wrapText="1" justifyLastLine="1"/>
    </xf>
    <xf numFmtId="0" fontId="0" fillId="3" borderId="43" xfId="0" applyFill="1" applyBorder="1" applyAlignment="1">
      <alignment horizontal="distributed" vertical="center" wrapText="1" justifyLastLine="1"/>
    </xf>
    <xf numFmtId="0" fontId="3" fillId="3" borderId="44" xfId="0" applyFont="1" applyFill="1" applyBorder="1" applyAlignment="1">
      <alignment vertical="center"/>
    </xf>
    <xf numFmtId="0" fontId="50" fillId="3" borderId="0" xfId="0" applyFont="1" applyFill="1" applyAlignment="1">
      <alignment horizontal="distributed" vertical="center" justifyLastLine="1"/>
    </xf>
    <xf numFmtId="0" fontId="11" fillId="3" borderId="0" xfId="0" applyFont="1" applyFill="1" applyAlignment="1">
      <alignment horizontal="center" vertical="center"/>
    </xf>
    <xf numFmtId="0" fontId="0" fillId="3" borderId="0" xfId="0" applyFill="1" applyAlignment="1">
      <alignment horizontal="center" vertical="center"/>
    </xf>
    <xf numFmtId="49" fontId="3" fillId="3" borderId="20" xfId="0" applyNumberFormat="1" applyFont="1" applyFill="1" applyBorder="1" applyAlignment="1">
      <alignment horizontal="distributed" vertical="center" justifyLastLine="1"/>
    </xf>
    <xf numFmtId="0" fontId="0" fillId="3" borderId="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24" xfId="0" applyFill="1" applyBorder="1" applyAlignment="1">
      <alignment horizontal="distributed" vertical="center" justifyLastLine="1"/>
    </xf>
    <xf numFmtId="0" fontId="0" fillId="3" borderId="4" xfId="0" applyFill="1" applyBorder="1" applyAlignment="1">
      <alignment horizontal="distributed" vertical="center" justifyLastLine="1"/>
    </xf>
    <xf numFmtId="0" fontId="0" fillId="3" borderId="5" xfId="0" applyFill="1" applyBorder="1" applyAlignment="1">
      <alignment horizontal="distributed" vertical="center" justifyLastLine="1"/>
    </xf>
    <xf numFmtId="0" fontId="7" fillId="3" borderId="0" xfId="0" applyFont="1" applyFill="1" applyAlignment="1">
      <alignment horizontal="center" vertical="center" justifyLastLine="1"/>
    </xf>
    <xf numFmtId="0" fontId="3" fillId="3" borderId="41" xfId="0" applyFont="1" applyFill="1" applyBorder="1" applyAlignment="1">
      <alignment horizontal="distributed" vertical="center" wrapText="1" justifyLastLine="1"/>
    </xf>
    <xf numFmtId="0" fontId="0" fillId="3" borderId="44" xfId="0" applyFill="1" applyBorder="1" applyAlignment="1">
      <alignment horizontal="distributed" vertical="center" wrapText="1" justifyLastLine="1"/>
    </xf>
    <xf numFmtId="0" fontId="3" fillId="3" borderId="42" xfId="0" applyFont="1" applyFill="1" applyBorder="1" applyAlignment="1">
      <alignment horizontal="distributed" vertical="center" wrapText="1"/>
    </xf>
    <xf numFmtId="0" fontId="0" fillId="3" borderId="42" xfId="0" applyFill="1" applyBorder="1" applyAlignment="1">
      <alignment horizontal="distributed" vertical="center" wrapText="1"/>
    </xf>
    <xf numFmtId="0" fontId="0" fillId="3" borderId="45" xfId="0" applyFill="1" applyBorder="1" applyAlignment="1">
      <alignment horizontal="distributed" vertical="center" wrapText="1"/>
    </xf>
    <xf numFmtId="0" fontId="3" fillId="3" borderId="42" xfId="0" applyFont="1" applyFill="1" applyBorder="1" applyAlignment="1">
      <alignment horizontal="distributed" vertical="center" justifyLastLine="1"/>
    </xf>
    <xf numFmtId="0" fontId="0" fillId="3" borderId="42" xfId="0" applyFill="1" applyBorder="1" applyAlignment="1">
      <alignment horizontal="distributed" vertical="center" justifyLastLine="1"/>
    </xf>
    <xf numFmtId="0" fontId="0" fillId="3" borderId="45" xfId="0" applyFill="1" applyBorder="1" applyAlignment="1">
      <alignment horizontal="distributed" vertical="center" justifyLastLine="1"/>
    </xf>
    <xf numFmtId="0" fontId="0" fillId="3" borderId="46" xfId="0" applyFill="1" applyBorder="1" applyAlignment="1">
      <alignment horizontal="distributed" vertical="center" wrapText="1" justifyLastLine="1"/>
    </xf>
    <xf numFmtId="0" fontId="6" fillId="3" borderId="0" xfId="0" applyFont="1" applyFill="1" applyAlignment="1">
      <alignment horizontal="center" vertical="center"/>
    </xf>
    <xf numFmtId="0" fontId="51" fillId="3" borderId="0" xfId="0" applyFont="1" applyFill="1" applyAlignment="1">
      <alignment horizontal="center" vertical="center"/>
    </xf>
    <xf numFmtId="0" fontId="13" fillId="4" borderId="0" xfId="0" applyFont="1" applyFill="1" applyBorder="1" applyAlignment="1">
      <alignment vertical="center" wrapText="1"/>
    </xf>
    <xf numFmtId="0" fontId="52" fillId="4" borderId="0" xfId="0" applyFont="1" applyFill="1" applyBorder="1" applyAlignment="1">
      <alignment vertical="center" wrapText="1"/>
    </xf>
    <xf numFmtId="0" fontId="52" fillId="4" borderId="0" xfId="0" applyFont="1" applyFill="1" applyAlignment="1">
      <alignment vertical="center" wrapText="1"/>
    </xf>
    <xf numFmtId="0" fontId="6" fillId="3" borderId="0" xfId="0" applyFont="1" applyFill="1" applyBorder="1" applyAlignment="1">
      <alignment horizontal="center" vertical="center"/>
    </xf>
    <xf numFmtId="0" fontId="9" fillId="3" borderId="0" xfId="0" applyFont="1" applyFill="1" applyBorder="1" applyAlignment="1">
      <alignment horizontal="distributed" justifyLastLine="1"/>
    </xf>
    <xf numFmtId="0" fontId="9" fillId="3" borderId="0" xfId="0" applyFont="1" applyFill="1" applyBorder="1" applyAlignment="1">
      <alignment horizontal="distributed"/>
    </xf>
    <xf numFmtId="0" fontId="0" fillId="3" borderId="0" xfId="0" applyFill="1" applyBorder="1" applyAlignment="1"/>
    <xf numFmtId="0" fontId="8" fillId="3" borderId="1" xfId="0" applyFont="1" applyFill="1" applyBorder="1" applyAlignment="1">
      <alignment horizontal="center" vertical="center"/>
    </xf>
    <xf numFmtId="0" fontId="0" fillId="3" borderId="2" xfId="0" applyFill="1" applyBorder="1" applyAlignment="1">
      <alignment horizontal="center" vertical="center"/>
    </xf>
    <xf numFmtId="0" fontId="8" fillId="3" borderId="0" xfId="0" applyFont="1" applyFill="1" applyBorder="1" applyAlignment="1">
      <alignment horizontal="center"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vertical="center"/>
    </xf>
    <xf numFmtId="0" fontId="0" fillId="3" borderId="2" xfId="0" applyFill="1" applyBorder="1" applyAlignment="1">
      <alignment vertical="center"/>
    </xf>
    <xf numFmtId="0" fontId="0" fillId="3" borderId="21" xfId="0" applyFill="1" applyBorder="1" applyAlignment="1">
      <alignment vertical="center"/>
    </xf>
    <xf numFmtId="0" fontId="0" fillId="3" borderId="0" xfId="0" applyFill="1" applyBorder="1" applyAlignment="1">
      <alignment vertical="center"/>
    </xf>
    <xf numFmtId="0" fontId="0" fillId="3" borderId="3" xfId="0" applyFill="1" applyBorder="1" applyAlignment="1">
      <alignment vertical="center"/>
    </xf>
    <xf numFmtId="0" fontId="4" fillId="3" borderId="21" xfId="0" applyFont="1" applyFill="1" applyBorder="1" applyAlignment="1">
      <alignment horizontal="distributed" vertical="top" justifyLastLine="1"/>
    </xf>
    <xf numFmtId="0" fontId="38" fillId="3" borderId="0" xfId="0" applyFont="1" applyFill="1" applyAlignment="1">
      <alignment horizontal="distributed" vertical="top" justifyLastLine="1"/>
    </xf>
    <xf numFmtId="0" fontId="38" fillId="3" borderId="3" xfId="0" applyFont="1" applyFill="1" applyBorder="1" applyAlignment="1">
      <alignment horizontal="distributed" vertical="top" justifyLastLine="1"/>
    </xf>
    <xf numFmtId="0" fontId="4" fillId="3" borderId="24" xfId="0" applyFont="1" applyFill="1" applyBorder="1" applyAlignment="1">
      <alignment horizontal="distributed" vertical="top" justifyLastLine="1"/>
    </xf>
    <xf numFmtId="0" fontId="38" fillId="3" borderId="4" xfId="0" applyFont="1" applyFill="1" applyBorder="1" applyAlignment="1">
      <alignment horizontal="distributed" vertical="top" justifyLastLine="1"/>
    </xf>
    <xf numFmtId="0" fontId="38" fillId="3" borderId="5" xfId="0" applyFont="1" applyFill="1" applyBorder="1" applyAlignment="1">
      <alignment horizontal="distributed" vertical="top" justifyLastLine="1"/>
    </xf>
    <xf numFmtId="0" fontId="8" fillId="3" borderId="24" xfId="0" applyFont="1" applyFill="1" applyBorder="1" applyAlignment="1">
      <alignment horizontal="center" vertical="top"/>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3" fillId="3" borderId="24" xfId="0" applyFont="1" applyFill="1" applyBorder="1" applyAlignment="1">
      <alignment horizontal="distributed" vertical="center"/>
    </xf>
    <xf numFmtId="0" fontId="0" fillId="3" borderId="4" xfId="0" applyFill="1" applyBorder="1" applyAlignment="1">
      <alignment horizontal="distributed" vertical="center"/>
    </xf>
    <xf numFmtId="0" fontId="0" fillId="3" borderId="5" xfId="0" applyFill="1" applyBorder="1" applyAlignment="1">
      <alignment vertical="center"/>
    </xf>
    <xf numFmtId="0" fontId="0" fillId="3" borderId="0" xfId="0" applyFill="1" applyBorder="1" applyAlignment="1">
      <alignment horizontal="distributed" vertical="center" justifyLastLine="1"/>
    </xf>
    <xf numFmtId="0" fontId="0" fillId="3" borderId="3" xfId="0" applyFill="1" applyBorder="1" applyAlignment="1">
      <alignment horizontal="distributed" vertical="center" justifyLastLine="1"/>
    </xf>
    <xf numFmtId="0" fontId="4" fillId="3" borderId="20" xfId="0" applyFont="1" applyFill="1" applyBorder="1" applyAlignment="1">
      <alignment horizontal="distributed" vertical="center" justifyLastLine="1"/>
    </xf>
    <xf numFmtId="0" fontId="38" fillId="3" borderId="1" xfId="0" applyFont="1" applyFill="1" applyBorder="1" applyAlignment="1">
      <alignment horizontal="distributed" vertical="center" justifyLastLine="1"/>
    </xf>
    <xf numFmtId="0" fontId="38" fillId="3" borderId="2" xfId="0" applyFont="1" applyFill="1" applyBorder="1" applyAlignment="1">
      <alignment horizontal="distributed" vertical="center" justifyLastLine="1"/>
    </xf>
    <xf numFmtId="0" fontId="4" fillId="3" borderId="21" xfId="0" applyFont="1" applyFill="1" applyBorder="1" applyAlignment="1">
      <alignment horizontal="distributed" vertical="center" justifyLastLine="1"/>
    </xf>
    <xf numFmtId="0" fontId="38" fillId="3" borderId="0" xfId="0" applyFont="1" applyFill="1" applyBorder="1" applyAlignment="1">
      <alignment horizontal="distributed" vertical="center" justifyLastLine="1"/>
    </xf>
    <xf numFmtId="0" fontId="38" fillId="3" borderId="3" xfId="0" applyFont="1" applyFill="1" applyBorder="1" applyAlignment="1">
      <alignment horizontal="distributed" vertical="center" justifyLastLine="1"/>
    </xf>
    <xf numFmtId="0" fontId="38" fillId="3" borderId="24" xfId="0" applyFont="1" applyFill="1" applyBorder="1" applyAlignment="1">
      <alignment horizontal="distributed" vertical="center" justifyLastLine="1"/>
    </xf>
    <xf numFmtId="0" fontId="38" fillId="3" borderId="4" xfId="0" applyFont="1" applyFill="1" applyBorder="1" applyAlignment="1">
      <alignment horizontal="distributed" vertical="center" justifyLastLine="1"/>
    </xf>
    <xf numFmtId="0" fontId="38" fillId="3" borderId="5" xfId="0" applyFont="1" applyFill="1" applyBorder="1" applyAlignment="1">
      <alignment horizontal="distributed" vertical="center" justifyLastLine="1"/>
    </xf>
    <xf numFmtId="0" fontId="3" fillId="3" borderId="20" xfId="0" applyFont="1" applyFill="1" applyBorder="1" applyAlignment="1">
      <alignment horizontal="distributed" vertical="center"/>
    </xf>
    <xf numFmtId="0" fontId="3" fillId="3" borderId="21" xfId="0" applyFont="1" applyFill="1" applyBorder="1" applyAlignment="1">
      <alignment horizontal="distributed" vertical="center"/>
    </xf>
    <xf numFmtId="0" fontId="0" fillId="3" borderId="24" xfId="0" applyFill="1" applyBorder="1" applyAlignment="1">
      <alignment vertical="center"/>
    </xf>
    <xf numFmtId="0" fontId="0" fillId="3" borderId="4" xfId="0" applyFill="1" applyBorder="1" applyAlignment="1">
      <alignment vertical="center"/>
    </xf>
    <xf numFmtId="0" fontId="28" fillId="3" borderId="0" xfId="0" applyFont="1" applyFill="1" applyBorder="1" applyAlignment="1">
      <alignment horizontal="center" vertical="center"/>
    </xf>
    <xf numFmtId="0" fontId="56" fillId="3" borderId="1" xfId="0" applyFont="1" applyFill="1" applyBorder="1" applyAlignment="1">
      <alignment horizontal="center" vertical="distributed" textRotation="255"/>
    </xf>
    <xf numFmtId="0" fontId="56" fillId="3" borderId="0" xfId="0" applyFont="1" applyFill="1" applyBorder="1" applyAlignment="1">
      <alignment horizontal="center" vertical="distributed" textRotation="255"/>
    </xf>
    <xf numFmtId="0" fontId="57" fillId="3" borderId="0" xfId="0" applyFont="1" applyFill="1" applyBorder="1" applyAlignment="1">
      <alignment horizontal="center" vertical="distributed" textRotation="255" justifyLastLine="1"/>
    </xf>
    <xf numFmtId="0" fontId="57" fillId="3" borderId="4" xfId="0" applyFont="1" applyFill="1" applyBorder="1" applyAlignment="1">
      <alignment horizontal="center" vertical="distributed" textRotation="255" justifyLastLine="1"/>
    </xf>
    <xf numFmtId="0" fontId="23" fillId="3" borderId="0" xfId="0" applyFont="1" applyFill="1" applyAlignment="1">
      <alignment horizontal="distributed" vertical="center" justifyLastLine="1"/>
    </xf>
    <xf numFmtId="0" fontId="0" fillId="0" borderId="0" xfId="0" applyAlignment="1">
      <alignment horizontal="center" vertical="center"/>
    </xf>
    <xf numFmtId="0" fontId="3" fillId="3" borderId="25" xfId="0" applyFont="1" applyFill="1" applyBorder="1" applyAlignment="1">
      <alignment vertical="center"/>
    </xf>
    <xf numFmtId="0" fontId="23" fillId="3" borderId="0" xfId="0" applyFont="1" applyFill="1" applyBorder="1" applyAlignment="1">
      <alignment horizontal="distributed" vertical="center" justifyLastLine="1"/>
    </xf>
    <xf numFmtId="0" fontId="23" fillId="3" borderId="4" xfId="0" applyFont="1" applyFill="1" applyBorder="1" applyAlignment="1">
      <alignment horizontal="distributed" vertical="center" justifyLastLine="1"/>
    </xf>
    <xf numFmtId="0" fontId="3" fillId="3" borderId="25" xfId="0" applyFont="1" applyFill="1" applyBorder="1" applyAlignment="1">
      <alignment horizontal="distributed" vertical="center" justifyLastLine="1"/>
    </xf>
    <xf numFmtId="0" fontId="0" fillId="3" borderId="25" xfId="0" applyFill="1" applyBorder="1" applyAlignment="1">
      <alignment horizontal="distributed" vertical="center" justifyLastLine="1"/>
    </xf>
    <xf numFmtId="0" fontId="37" fillId="3" borderId="0" xfId="0" applyFont="1" applyFill="1" applyBorder="1" applyAlignment="1">
      <alignment horizontal="distributed" vertical="center"/>
    </xf>
    <xf numFmtId="0" fontId="23" fillId="3" borderId="59" xfId="0" applyFont="1" applyFill="1" applyBorder="1" applyAlignment="1">
      <alignment horizontal="distributed" vertical="center" justifyLastLine="1"/>
    </xf>
    <xf numFmtId="0" fontId="23" fillId="3" borderId="60" xfId="0" applyFont="1" applyFill="1" applyBorder="1" applyAlignment="1">
      <alignment horizontal="distributed" vertical="center" justifyLastLine="1"/>
    </xf>
    <xf numFmtId="0" fontId="3" fillId="3" borderId="60" xfId="0" applyFont="1" applyFill="1" applyBorder="1" applyAlignment="1">
      <alignment vertical="center"/>
    </xf>
    <xf numFmtId="0" fontId="3" fillId="3" borderId="61" xfId="0" applyFont="1" applyFill="1" applyBorder="1" applyAlignment="1">
      <alignment vertical="center"/>
    </xf>
    <xf numFmtId="0" fontId="3" fillId="3" borderId="56" xfId="0" applyFont="1" applyFill="1" applyBorder="1" applyAlignment="1">
      <alignment vertical="center"/>
    </xf>
    <xf numFmtId="0" fontId="0" fillId="3" borderId="54" xfId="0" applyFill="1" applyBorder="1" applyAlignment="1">
      <alignment vertical="center"/>
    </xf>
    <xf numFmtId="0" fontId="0" fillId="3" borderId="57" xfId="0" applyFill="1" applyBorder="1" applyAlignment="1">
      <alignment vertical="center"/>
    </xf>
    <xf numFmtId="0" fontId="0" fillId="3" borderId="55" xfId="0" applyFill="1" applyBorder="1" applyAlignment="1">
      <alignment vertical="center"/>
    </xf>
    <xf numFmtId="0" fontId="3" fillId="3" borderId="1"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0" xfId="0" applyFont="1" applyFill="1" applyBorder="1" applyAlignment="1">
      <alignment horizontal="distributed" vertical="center"/>
    </xf>
    <xf numFmtId="0" fontId="0" fillId="3" borderId="57" xfId="0" applyFill="1" applyBorder="1" applyAlignment="1">
      <alignment horizontal="distributed" vertical="center" justifyLastLine="1"/>
    </xf>
    <xf numFmtId="0" fontId="0" fillId="3" borderId="55" xfId="0" applyFill="1" applyBorder="1" applyAlignment="1">
      <alignment horizontal="distributed" vertical="center" justifyLastLine="1"/>
    </xf>
    <xf numFmtId="0" fontId="3" fillId="3" borderId="57" xfId="0" applyFont="1" applyFill="1" applyBorder="1" applyAlignment="1">
      <alignment vertical="center"/>
    </xf>
    <xf numFmtId="0" fontId="3" fillId="3" borderId="55" xfId="0" applyFont="1" applyFill="1" applyBorder="1" applyAlignment="1">
      <alignment vertical="center"/>
    </xf>
    <xf numFmtId="0" fontId="3" fillId="3" borderId="54" xfId="0" applyFont="1" applyFill="1" applyBorder="1" applyAlignment="1">
      <alignment vertical="center"/>
    </xf>
    <xf numFmtId="0" fontId="0" fillId="3" borderId="52" xfId="0" applyFill="1" applyBorder="1" applyAlignment="1">
      <alignment vertical="center"/>
    </xf>
    <xf numFmtId="0" fontId="0" fillId="3" borderId="1" xfId="0" applyFill="1" applyBorder="1" applyAlignment="1">
      <alignment horizontal="distributed" vertical="center"/>
    </xf>
    <xf numFmtId="0" fontId="0" fillId="3" borderId="0" xfId="0" applyFill="1" applyBorder="1" applyAlignment="1">
      <alignment horizontal="distributed" vertical="center"/>
    </xf>
    <xf numFmtId="0" fontId="3" fillId="3" borderId="58" xfId="0" applyFont="1" applyFill="1" applyBorder="1" applyAlignment="1">
      <alignment horizontal="distributed" vertical="center" justifyLastLine="1"/>
    </xf>
    <xf numFmtId="0" fontId="10" fillId="3" borderId="0" xfId="0" applyFont="1" applyFill="1" applyBorder="1" applyAlignment="1">
      <alignment horizontal="distributed" vertical="center"/>
    </xf>
    <xf numFmtId="0" fontId="31" fillId="3" borderId="0" xfId="0" applyFont="1" applyFill="1" applyBorder="1" applyAlignment="1">
      <alignment vertical="center"/>
    </xf>
    <xf numFmtId="0" fontId="1" fillId="3" borderId="0" xfId="0" applyFont="1" applyFill="1" applyBorder="1" applyAlignment="1">
      <alignment vertical="center"/>
    </xf>
    <xf numFmtId="0" fontId="41" fillId="3" borderId="0" xfId="0" applyFont="1" applyFill="1" applyBorder="1" applyAlignment="1">
      <alignment horizontal="distributed" vertical="center"/>
    </xf>
    <xf numFmtId="0" fontId="10" fillId="3" borderId="26" xfId="0" applyFont="1" applyFill="1" applyBorder="1" applyAlignment="1">
      <alignment horizontal="distributed" vertical="center"/>
    </xf>
    <xf numFmtId="0" fontId="10" fillId="3" borderId="27" xfId="0" applyFont="1" applyFill="1" applyBorder="1" applyAlignment="1">
      <alignment horizontal="distributed" vertical="center"/>
    </xf>
    <xf numFmtId="0" fontId="31" fillId="3" borderId="27" xfId="0" applyFont="1" applyFill="1" applyBorder="1" applyAlignment="1">
      <alignment vertical="center"/>
    </xf>
    <xf numFmtId="0" fontId="1" fillId="3" borderId="28" xfId="0" applyFont="1" applyFill="1" applyBorder="1" applyAlignment="1">
      <alignment vertical="center"/>
    </xf>
    <xf numFmtId="0" fontId="28" fillId="3" borderId="0" xfId="0" applyFont="1" applyFill="1" applyBorder="1" applyAlignment="1">
      <alignment horizontal="distributed" vertical="center" justifyLastLine="1"/>
    </xf>
    <xf numFmtId="0" fontId="3" fillId="8" borderId="25" xfId="0" applyFont="1" applyFill="1" applyBorder="1" applyAlignment="1">
      <alignment vertical="center"/>
    </xf>
    <xf numFmtId="0" fontId="37" fillId="8" borderId="0" xfId="0" applyFont="1" applyFill="1" applyAlignment="1">
      <alignment horizontal="center" vertical="center"/>
    </xf>
    <xf numFmtId="0" fontId="46" fillId="8" borderId="0" xfId="0" applyFont="1" applyFill="1" applyAlignment="1">
      <alignment horizontal="center" vertical="center"/>
    </xf>
    <xf numFmtId="0" fontId="3" fillId="8" borderId="20" xfId="0" applyFont="1" applyFill="1" applyBorder="1" applyAlignment="1">
      <alignment horizontal="distributed" vertical="center" justifyLastLine="1"/>
    </xf>
    <xf numFmtId="0" fontId="0" fillId="8" borderId="1" xfId="0" applyFill="1" applyBorder="1" applyAlignment="1">
      <alignment horizontal="distributed" vertical="center" justifyLastLine="1"/>
    </xf>
    <xf numFmtId="0" fontId="0" fillId="8" borderId="2" xfId="0" applyFill="1" applyBorder="1" applyAlignment="1">
      <alignment horizontal="distributed" vertical="center" justifyLastLine="1"/>
    </xf>
    <xf numFmtId="0" fontId="0" fillId="8" borderId="21" xfId="0" applyFill="1" applyBorder="1" applyAlignment="1">
      <alignment horizontal="distributed" vertical="center" justifyLastLine="1"/>
    </xf>
    <xf numFmtId="0" fontId="0" fillId="8" borderId="0" xfId="0" applyFill="1" applyAlignment="1">
      <alignment horizontal="distributed" vertical="center" justifyLastLine="1"/>
    </xf>
    <xf numFmtId="0" fontId="0" fillId="8" borderId="3" xfId="0" applyFill="1" applyBorder="1" applyAlignment="1">
      <alignment horizontal="distributed" vertical="center" justifyLastLine="1"/>
    </xf>
    <xf numFmtId="0" fontId="0" fillId="8" borderId="24"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5" xfId="0" applyFill="1" applyBorder="1" applyAlignment="1">
      <alignment horizontal="distributed" vertical="center" justifyLastLine="1"/>
    </xf>
    <xf numFmtId="0" fontId="0" fillId="8" borderId="0" xfId="0" applyFill="1" applyBorder="1" applyAlignment="1">
      <alignment horizontal="distributed" vertical="center" justifyLastLine="1"/>
    </xf>
    <xf numFmtId="0" fontId="3" fillId="8" borderId="20" xfId="0" applyFont="1" applyFill="1" applyBorder="1" applyAlignment="1">
      <alignment vertical="center"/>
    </xf>
    <xf numFmtId="0" fontId="0" fillId="8" borderId="1" xfId="0" applyFill="1" applyBorder="1" applyAlignment="1">
      <alignment vertical="center"/>
    </xf>
    <xf numFmtId="0" fontId="0" fillId="8" borderId="2" xfId="0" applyFill="1" applyBorder="1" applyAlignment="1">
      <alignment vertical="center"/>
    </xf>
    <xf numFmtId="0" fontId="0" fillId="8" borderId="24" xfId="0" applyFill="1" applyBorder="1" applyAlignment="1">
      <alignment vertical="center"/>
    </xf>
    <xf numFmtId="0" fontId="0" fillId="8" borderId="4" xfId="0" applyFill="1" applyBorder="1" applyAlignment="1">
      <alignment vertical="center"/>
    </xf>
    <xf numFmtId="0" fontId="0" fillId="8" borderId="5" xfId="0" applyFill="1" applyBorder="1" applyAlignment="1">
      <alignment vertical="center"/>
    </xf>
    <xf numFmtId="0" fontId="3" fillId="8" borderId="1" xfId="0" applyFont="1" applyFill="1" applyBorder="1" applyAlignment="1">
      <alignment horizontal="distributed" vertical="center" justifyLastLine="1"/>
    </xf>
    <xf numFmtId="0" fontId="3" fillId="8" borderId="2" xfId="0" applyFont="1" applyFill="1" applyBorder="1" applyAlignment="1">
      <alignment horizontal="distributed" vertical="center" justifyLastLine="1"/>
    </xf>
    <xf numFmtId="0" fontId="3" fillId="8" borderId="24" xfId="0" applyFont="1" applyFill="1" applyBorder="1" applyAlignment="1">
      <alignment horizontal="distributed" vertical="center" justifyLastLine="1"/>
    </xf>
    <xf numFmtId="0" fontId="3" fillId="8" borderId="4" xfId="0" applyFont="1" applyFill="1" applyBorder="1" applyAlignment="1">
      <alignment horizontal="distributed" vertical="center" justifyLastLine="1"/>
    </xf>
    <xf numFmtId="0" fontId="3" fillId="8" borderId="5" xfId="0" applyFont="1" applyFill="1" applyBorder="1" applyAlignment="1">
      <alignment horizontal="distributed" vertical="center" justifyLastLine="1"/>
    </xf>
    <xf numFmtId="0" fontId="3" fillId="3" borderId="80" xfId="0" applyFont="1" applyFill="1" applyBorder="1" applyAlignment="1">
      <alignment vertical="center"/>
    </xf>
    <xf numFmtId="0" fontId="0" fillId="3" borderId="81" xfId="0" applyFill="1" applyBorder="1" applyAlignment="1">
      <alignment vertical="center"/>
    </xf>
    <xf numFmtId="0" fontId="0" fillId="3" borderId="83" xfId="0" applyFill="1" applyBorder="1" applyAlignment="1">
      <alignment vertical="center"/>
    </xf>
    <xf numFmtId="0" fontId="0" fillId="3" borderId="84" xfId="0" applyFill="1" applyBorder="1" applyAlignment="1">
      <alignment vertical="center"/>
    </xf>
    <xf numFmtId="0" fontId="0" fillId="3" borderId="86" xfId="0" applyFill="1" applyBorder="1" applyAlignment="1">
      <alignment vertical="center"/>
    </xf>
    <xf numFmtId="0" fontId="0" fillId="3" borderId="87" xfId="0" applyFill="1" applyBorder="1" applyAlignment="1">
      <alignment vertical="center"/>
    </xf>
    <xf numFmtId="0" fontId="3" fillId="3" borderId="81" xfId="0" applyFont="1" applyFill="1" applyBorder="1" applyAlignment="1">
      <alignment vertical="center"/>
    </xf>
    <xf numFmtId="0" fontId="3" fillId="3" borderId="84" xfId="0" applyFont="1" applyFill="1" applyBorder="1" applyAlignment="1">
      <alignment vertical="center"/>
    </xf>
    <xf numFmtId="0" fontId="3" fillId="3" borderId="87" xfId="0" applyFont="1" applyFill="1" applyBorder="1" applyAlignment="1">
      <alignment vertical="center"/>
    </xf>
    <xf numFmtId="0" fontId="0" fillId="3" borderId="82" xfId="0" applyFill="1" applyBorder="1" applyAlignment="1">
      <alignment vertical="center"/>
    </xf>
    <xf numFmtId="0" fontId="0" fillId="3" borderId="85" xfId="0" applyFill="1" applyBorder="1" applyAlignment="1">
      <alignment vertical="center"/>
    </xf>
    <xf numFmtId="0" fontId="0" fillId="3" borderId="88" xfId="0" applyFill="1" applyBorder="1" applyAlignment="1">
      <alignment vertical="center"/>
    </xf>
    <xf numFmtId="0" fontId="0" fillId="3" borderId="77" xfId="0" applyFill="1" applyBorder="1" applyAlignment="1">
      <alignment vertical="center"/>
    </xf>
    <xf numFmtId="0" fontId="0" fillId="3" borderId="78" xfId="0" applyFill="1" applyBorder="1" applyAlignment="1">
      <alignment vertical="center"/>
    </xf>
    <xf numFmtId="0" fontId="3" fillId="3" borderId="78" xfId="0" applyFont="1" applyFill="1" applyBorder="1" applyAlignment="1">
      <alignment vertical="center"/>
    </xf>
    <xf numFmtId="0" fontId="0" fillId="3" borderId="79" xfId="0" applyFill="1" applyBorder="1" applyAlignment="1">
      <alignment vertical="center"/>
    </xf>
    <xf numFmtId="0" fontId="3" fillId="3" borderId="74" xfId="0" applyFont="1" applyFill="1" applyBorder="1" applyAlignment="1">
      <alignment horizontal="distributed" vertical="center" justifyLastLine="1"/>
    </xf>
    <xf numFmtId="0" fontId="0" fillId="3" borderId="75" xfId="0" applyFill="1" applyBorder="1" applyAlignment="1">
      <alignment horizontal="distributed" vertical="center" justifyLastLine="1"/>
    </xf>
    <xf numFmtId="0" fontId="0" fillId="3" borderId="77" xfId="0" applyFill="1" applyBorder="1" applyAlignment="1">
      <alignment horizontal="distributed" vertical="center" justifyLastLine="1"/>
    </xf>
    <xf numFmtId="0" fontId="0" fillId="3" borderId="78" xfId="0" applyFill="1" applyBorder="1" applyAlignment="1">
      <alignment horizontal="distributed" vertical="center" justifyLastLine="1"/>
    </xf>
    <xf numFmtId="0" fontId="3" fillId="3" borderId="75" xfId="0" applyFont="1" applyFill="1" applyBorder="1" applyAlignment="1">
      <alignment horizontal="distributed" vertical="center" justifyLastLine="1"/>
    </xf>
    <xf numFmtId="0" fontId="3" fillId="3" borderId="78" xfId="0" applyFont="1" applyFill="1" applyBorder="1" applyAlignment="1">
      <alignment horizontal="distributed" vertical="center" justifyLastLine="1"/>
    </xf>
    <xf numFmtId="0" fontId="0" fillId="3" borderId="76" xfId="0" applyFill="1" applyBorder="1" applyAlignment="1">
      <alignment horizontal="distributed" vertical="center" justifyLastLine="1"/>
    </xf>
    <xf numFmtId="0" fontId="0" fillId="3" borderId="79" xfId="0" applyFill="1" applyBorder="1" applyAlignment="1">
      <alignment horizontal="distributed" vertical="center" justifyLastLine="1"/>
    </xf>
    <xf numFmtId="0" fontId="3" fillId="3" borderId="69" xfId="0" applyFont="1" applyFill="1" applyBorder="1" applyAlignment="1">
      <alignment horizontal="distributed" vertical="center" justifyLastLine="1"/>
    </xf>
    <xf numFmtId="0" fontId="0" fillId="3" borderId="27" xfId="0" applyFill="1" applyBorder="1" applyAlignment="1">
      <alignment horizontal="distributed" vertical="center" justifyLastLine="1"/>
    </xf>
    <xf numFmtId="0" fontId="0" fillId="3" borderId="28" xfId="0" applyFill="1" applyBorder="1" applyAlignment="1">
      <alignment horizontal="distributed" vertical="center" justifyLastLine="1"/>
    </xf>
    <xf numFmtId="0" fontId="0" fillId="3" borderId="69" xfId="0" applyFill="1" applyBorder="1" applyAlignment="1">
      <alignment horizontal="distributed" vertical="center" justifyLastLine="1"/>
    </xf>
    <xf numFmtId="0" fontId="3" fillId="3" borderId="56" xfId="0" applyFont="1" applyFill="1" applyBorder="1" applyAlignment="1">
      <alignment horizontal="distributed" vertical="center" justifyLastLine="1"/>
    </xf>
    <xf numFmtId="0" fontId="0" fillId="3" borderId="70" xfId="0" applyFill="1" applyBorder="1" applyAlignment="1">
      <alignment horizontal="distributed" vertical="center" justifyLastLine="1"/>
    </xf>
    <xf numFmtId="0" fontId="0" fillId="3" borderId="71" xfId="0" applyFill="1" applyBorder="1" applyAlignment="1">
      <alignment horizontal="distributed" vertical="center" justifyLastLine="1"/>
    </xf>
    <xf numFmtId="0" fontId="3" fillId="3" borderId="71" xfId="0" applyFont="1" applyFill="1" applyBorder="1" applyAlignment="1">
      <alignment horizontal="center" vertical="center"/>
    </xf>
    <xf numFmtId="0" fontId="3" fillId="3" borderId="65" xfId="0" applyFont="1" applyFill="1" applyBorder="1" applyAlignment="1">
      <alignment horizontal="distributed" vertical="center" justifyLastLine="1"/>
    </xf>
    <xf numFmtId="0" fontId="0" fillId="3" borderId="66" xfId="0" applyFill="1" applyBorder="1" applyAlignment="1">
      <alignment horizontal="distributed" vertical="center" justifyLastLine="1"/>
    </xf>
    <xf numFmtId="0" fontId="0" fillId="3" borderId="67" xfId="0" applyFill="1" applyBorder="1" applyAlignment="1">
      <alignment horizontal="distributed" vertical="center" justifyLastLine="1"/>
    </xf>
    <xf numFmtId="0" fontId="3" fillId="3" borderId="66" xfId="0" applyFont="1" applyFill="1" applyBorder="1" applyAlignment="1">
      <alignment horizontal="center" vertical="center"/>
    </xf>
    <xf numFmtId="0" fontId="54" fillId="9" borderId="0" xfId="0" applyFont="1" applyFill="1" applyAlignment="1">
      <alignment vertical="center" wrapText="1"/>
    </xf>
    <xf numFmtId="0" fontId="55" fillId="9" borderId="0" xfId="0" applyFont="1" applyFill="1" applyAlignment="1">
      <alignment vertical="center" wrapText="1"/>
    </xf>
    <xf numFmtId="0" fontId="3" fillId="3" borderId="0" xfId="0" applyFont="1" applyFill="1" applyAlignment="1">
      <alignment horizontal="center" vertical="center"/>
    </xf>
    <xf numFmtId="0" fontId="4" fillId="3" borderId="0" xfId="0" applyFont="1" applyFill="1" applyAlignment="1">
      <alignment vertical="center" textRotation="255"/>
    </xf>
  </cellXfs>
  <cellStyles count="3">
    <cellStyle name="ハイパーリンク" xfId="2" builtinId="8"/>
    <cellStyle name="通貨" xfId="1" builtinId="7"/>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37</xdr:col>
      <xdr:colOff>441960</xdr:colOff>
      <xdr:row>79</xdr:row>
      <xdr:rowOff>0</xdr:rowOff>
    </xdr:from>
    <xdr:to>
      <xdr:col>42</xdr:col>
      <xdr:colOff>355600</xdr:colOff>
      <xdr:row>91</xdr:row>
      <xdr:rowOff>50800</xdr:rowOff>
    </xdr:to>
    <xdr:pic>
      <xdr:nvPicPr>
        <xdr:cNvPr id="2" name="図 1" descr="http://senkyo-yohin.com/kanban-car3.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960" y="13538200"/>
          <a:ext cx="3025140"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5294;&#36984;&#25369;&#31649;&#29702;&#22996;&#21729;&#20250;/&#12304;&#36984;&#25369;&#23455;&#32318;&#12305;/R7%20&#32654;&#37111;&#30010;&#35696;&#20250;&#35696;&#21729;&#36984;&#25369;/&#31435;&#20505;&#35036;&#20104;&#23450;&#32773;&#35500;&#26126;&#20250;/&#35696;&#21729;&#23626;&#20986;&#27096;&#24335;/&#23626;&#20986;&#29992;&#32025;&#31561;&#65288;&#12456;&#12463;&#12475;&#12523;&#29256;&#65289;%20-%20&#12467;&#12500;&#12540;/&#65297;%20&#20837;&#12288;&#21147;&#12288;&#34920;&#12288;&#65288;&#23626;&#20986;&#35576;&#29992;&#32025;&#19968;&#35239;&#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１ 入　力　表　（届出諸用紙一覧表）"/>
    </sheetNames>
    <sheetDataSet>
      <sheetData sheetId="0" refreshError="1">
        <row r="3">
          <cell r="G3" t="str">
            <v>美郷町議会議員一般選挙</v>
          </cell>
        </row>
        <row r="5">
          <cell r="G5" t="str">
            <v>渡利　八壽男</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BR65"/>
  <sheetViews>
    <sheetView tabSelected="1" topLeftCell="A4" zoomScaleNormal="100" workbookViewId="0">
      <selection activeCell="AR31" sqref="AR31"/>
    </sheetView>
  </sheetViews>
  <sheetFormatPr defaultColWidth="9" defaultRowHeight="12"/>
  <cols>
    <col min="1" max="1" width="3.77734375" style="72" customWidth="1"/>
    <col min="2" max="2" width="1.6640625" style="72" customWidth="1"/>
    <col min="3" max="4" width="2.44140625" style="72" customWidth="1"/>
    <col min="5" max="10" width="2.6640625" style="72" customWidth="1"/>
    <col min="11" max="11" width="3.5546875" style="72" bestFit="1" customWidth="1"/>
    <col min="12" max="12" width="2.6640625" style="72" customWidth="1"/>
    <col min="13" max="13" width="3" style="72" customWidth="1"/>
    <col min="14" max="41" width="2.6640625" style="72" customWidth="1"/>
    <col min="42" max="42" width="2.88671875" style="72" customWidth="1"/>
    <col min="43" max="43" width="1.6640625" style="72" customWidth="1"/>
    <col min="44" max="100" width="2.6640625" style="72" customWidth="1"/>
    <col min="101" max="16384" width="9" style="72"/>
  </cols>
  <sheetData>
    <row r="1" spans="1:70" ht="16.5" customHeight="1">
      <c r="A1" s="66"/>
      <c r="B1" s="66"/>
      <c r="C1" s="66"/>
      <c r="D1" s="67" t="s">
        <v>61</v>
      </c>
      <c r="E1" s="66"/>
      <c r="F1" s="66"/>
      <c r="G1" s="66"/>
      <c r="H1" s="68"/>
      <c r="I1" s="69">
        <f>ROUNDDOWN(I2/10,0)</f>
        <v>0</v>
      </c>
      <c r="J1" s="69">
        <f>RIGHT(I2,1)*1</f>
        <v>8</v>
      </c>
      <c r="K1" s="69">
        <f>ROUNDDOWN(K2/10,0)</f>
        <v>1</v>
      </c>
      <c r="L1" s="69">
        <f>RIGHT(K2,1)*1</f>
        <v>0</v>
      </c>
      <c r="M1" s="69">
        <f>ROUNDDOWN(M2/10,0)</f>
        <v>2</v>
      </c>
      <c r="N1" s="69">
        <f>RIGHT(M2,1)*1</f>
        <v>5</v>
      </c>
      <c r="O1" s="69"/>
      <c r="P1" s="69"/>
      <c r="Q1" s="70"/>
      <c r="R1" s="70"/>
      <c r="S1" s="70"/>
      <c r="T1" s="70"/>
      <c r="U1" s="70"/>
      <c r="V1" s="70"/>
      <c r="W1" s="70"/>
      <c r="X1" s="70"/>
      <c r="Y1" s="70"/>
      <c r="Z1" s="70"/>
      <c r="AA1" s="70"/>
      <c r="AB1" s="70"/>
      <c r="AC1" s="70"/>
      <c r="AD1" s="71">
        <v>1</v>
      </c>
      <c r="AE1" s="71">
        <v>2</v>
      </c>
      <c r="AF1" s="71">
        <v>3</v>
      </c>
      <c r="AG1" s="71">
        <v>4</v>
      </c>
      <c r="AH1" s="71">
        <v>5</v>
      </c>
      <c r="AI1" s="71">
        <v>6</v>
      </c>
      <c r="AJ1" s="71">
        <v>7</v>
      </c>
      <c r="AK1" s="71">
        <v>8</v>
      </c>
      <c r="AL1" s="71">
        <v>9</v>
      </c>
      <c r="AM1" s="71">
        <v>0</v>
      </c>
      <c r="AN1" s="70"/>
      <c r="AO1" s="70"/>
      <c r="AP1" s="70"/>
      <c r="AQ1" s="70"/>
      <c r="AR1" s="66"/>
      <c r="AS1" s="66"/>
      <c r="AT1" s="66"/>
      <c r="AU1" s="66"/>
      <c r="AV1" s="66"/>
      <c r="AW1" s="66"/>
      <c r="AX1" s="66"/>
      <c r="AY1" s="66"/>
      <c r="AZ1" s="66"/>
      <c r="BA1" s="66"/>
      <c r="BB1" s="66"/>
      <c r="BC1" s="66"/>
      <c r="BD1" s="66"/>
      <c r="BE1" s="66"/>
    </row>
    <row r="2" spans="1:70" ht="16.5" customHeight="1">
      <c r="A2" s="66"/>
      <c r="B2" s="66"/>
      <c r="C2" s="328" t="s">
        <v>62</v>
      </c>
      <c r="D2" s="329"/>
      <c r="E2" s="329"/>
      <c r="F2" s="329"/>
      <c r="G2" s="73" t="s">
        <v>39</v>
      </c>
      <c r="H2" s="74" t="s">
        <v>40</v>
      </c>
      <c r="I2" s="75">
        <v>8</v>
      </c>
      <c r="J2" s="74" t="s">
        <v>3</v>
      </c>
      <c r="K2" s="75">
        <v>10</v>
      </c>
      <c r="L2" s="74" t="s">
        <v>4</v>
      </c>
      <c r="M2" s="75">
        <v>25</v>
      </c>
      <c r="N2" s="74" t="s">
        <v>5</v>
      </c>
      <c r="O2" s="74" t="s">
        <v>63</v>
      </c>
      <c r="P2" s="76" t="s">
        <v>64</v>
      </c>
      <c r="Q2" s="70" t="str">
        <f>CONCATENATE(G2,H2,DBCS(I2),J2,DBCS(K2),L2,DBCS(M2),N2)</f>
        <v>令和８年１０月２５日</v>
      </c>
      <c r="R2" s="70"/>
      <c r="S2" s="70"/>
      <c r="T2" s="70"/>
      <c r="U2" s="70"/>
      <c r="V2" s="70"/>
      <c r="W2" s="70"/>
      <c r="X2" s="70"/>
      <c r="Y2" s="70"/>
      <c r="Z2" s="70"/>
      <c r="AA2" s="70"/>
      <c r="AB2" s="70"/>
      <c r="AC2" s="70"/>
      <c r="AD2" s="70" t="s">
        <v>17</v>
      </c>
      <c r="AE2" s="70" t="s">
        <v>65</v>
      </c>
      <c r="AF2" s="70" t="s">
        <v>66</v>
      </c>
      <c r="AG2" s="70" t="s">
        <v>67</v>
      </c>
      <c r="AH2" s="70" t="s">
        <v>68</v>
      </c>
      <c r="AI2" s="70" t="s">
        <v>69</v>
      </c>
      <c r="AJ2" s="70" t="s">
        <v>70</v>
      </c>
      <c r="AK2" s="70" t="s">
        <v>71</v>
      </c>
      <c r="AL2" s="70" t="s">
        <v>72</v>
      </c>
      <c r="AM2" s="70"/>
      <c r="AN2" s="70"/>
      <c r="AO2" s="70"/>
      <c r="AP2" s="70"/>
      <c r="AQ2" s="70"/>
      <c r="AR2" s="66"/>
      <c r="AS2" s="66"/>
      <c r="AT2" s="66"/>
      <c r="AU2" s="66"/>
      <c r="AV2" s="66"/>
      <c r="AW2" s="66"/>
      <c r="AX2" s="66"/>
      <c r="AY2" s="66"/>
      <c r="AZ2" s="66"/>
      <c r="BA2" s="66"/>
      <c r="BB2" s="66"/>
      <c r="BC2" s="66"/>
      <c r="BD2" s="66"/>
      <c r="BE2" s="66"/>
    </row>
    <row r="3" spans="1:70" ht="16.5" customHeight="1">
      <c r="A3" s="66"/>
      <c r="B3" s="66"/>
      <c r="C3" s="328" t="s">
        <v>73</v>
      </c>
      <c r="D3" s="329"/>
      <c r="E3" s="329"/>
      <c r="F3" s="329"/>
      <c r="G3" s="330" t="s">
        <v>74</v>
      </c>
      <c r="H3" s="331"/>
      <c r="I3" s="331"/>
      <c r="J3" s="331"/>
      <c r="K3" s="331"/>
      <c r="L3" s="331"/>
      <c r="M3" s="331"/>
      <c r="N3" s="331"/>
      <c r="O3" s="331"/>
      <c r="P3" s="332"/>
      <c r="Q3" s="70" t="str">
        <f>IF(I1=0,"",IF(I1=1,"十",IF(I1&gt;=2,CONCATENATE(LOOKUP(I1,$AD$1:$AM$1,$AD$2:$AM$2),"十",""))))</f>
        <v/>
      </c>
      <c r="R3" s="70" t="str">
        <f>IF(J1&gt;=1,LOOKUP(J1,$AD$1:$AM$1,$AD$2:$AM$2),"")</f>
        <v>八</v>
      </c>
      <c r="S3" s="70" t="str">
        <f>IF(K1=0,"",IF(K1=1,"十",IF(K1&gt;=2,CONCATENATE(LOOKUP(K1,$AD$1:$AM$1,$AD$2:$AM$2),"十",""))))</f>
        <v>十</v>
      </c>
      <c r="T3" s="70" t="str">
        <f>IF(H1&gt;=1,LOOKUP(H1,$AD$1:$AM$1,$AD$2:$AM$2),"")</f>
        <v/>
      </c>
      <c r="U3" s="70" t="str">
        <f>IF(I1=0,"",IF(I1=1,"十",IF(I1&gt;=2,CONCATENATE(LOOKUP(I1,$AD$1:$AM$1,$AD$2:$AM$2),"十",""))))</f>
        <v/>
      </c>
      <c r="V3" s="70" t="str">
        <f>IF(J1&gt;=1,LOOKUP(J1,$AD$1:$AM$1,$AD$2:$AM$2),"")</f>
        <v>八</v>
      </c>
      <c r="W3" s="70" t="str">
        <f>CONCATENATE(C2,D2,M3,N3,F2,O3,T3,H2,U3,V3,J2)</f>
        <v>選 挙 日和八年</v>
      </c>
      <c r="X3" s="70" t="str">
        <f>IF(L1&gt;=1,LOOKUP(L1,$AD$1:$AM$1,$AD$2:$AM$2),"")</f>
        <v/>
      </c>
      <c r="Y3" s="70" t="str">
        <f>IF(M1=0,"",IF(M1=1,"十",IF(M1&gt;=2,CONCATENATE(LOOKUP(M1,$AD$1:$AM$1,$AD$2:$AM$2),"十",""))))</f>
        <v>二十</v>
      </c>
      <c r="Z3" s="70" t="str">
        <f>IF(N1&gt;=1,LOOKUP(N1,$AD$1:$AM$1,$AD$2:$AM$2),"")</f>
        <v>五</v>
      </c>
      <c r="AA3" s="70" t="str">
        <f>CONCATENATE(G2,H2,Q3,R3,J2,S3,X3,L2,Y3,Z3,N2)</f>
        <v>令和八年十月二十五日</v>
      </c>
      <c r="AB3" s="70"/>
      <c r="AC3" s="70"/>
      <c r="AD3" s="70"/>
      <c r="AE3" s="70"/>
      <c r="AF3" s="70"/>
      <c r="AG3" s="70"/>
      <c r="AH3" s="70"/>
      <c r="AI3" s="70"/>
      <c r="AJ3" s="70"/>
      <c r="AK3" s="70"/>
      <c r="AL3" s="70"/>
      <c r="AM3" s="70"/>
      <c r="AN3" s="70"/>
      <c r="AO3" s="70"/>
      <c r="AP3" s="70"/>
      <c r="AQ3" s="70"/>
      <c r="AR3" s="66"/>
      <c r="AS3" s="66"/>
      <c r="AT3" s="66"/>
      <c r="AU3" s="66"/>
      <c r="AV3" s="66"/>
      <c r="AW3" s="66"/>
      <c r="AX3" s="66"/>
      <c r="AY3" s="66"/>
      <c r="AZ3" s="66"/>
      <c r="BA3" s="66"/>
      <c r="BB3" s="66"/>
      <c r="BC3" s="66"/>
      <c r="BD3" s="66"/>
      <c r="BE3" s="66"/>
    </row>
    <row r="4" spans="1:70" ht="16.5" customHeight="1">
      <c r="A4" s="66"/>
      <c r="B4" s="66"/>
      <c r="C4" s="328" t="s">
        <v>75</v>
      </c>
      <c r="D4" s="329"/>
      <c r="E4" s="329"/>
      <c r="F4" s="329"/>
      <c r="G4" s="330" t="s">
        <v>76</v>
      </c>
      <c r="H4" s="331"/>
      <c r="I4" s="331"/>
      <c r="J4" s="331"/>
      <c r="K4" s="331"/>
      <c r="L4" s="331"/>
      <c r="M4" s="331"/>
      <c r="N4" s="331"/>
      <c r="O4" s="331"/>
      <c r="P4" s="332"/>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66"/>
      <c r="AS4" s="66"/>
      <c r="AT4" s="66"/>
      <c r="AU4" s="66"/>
      <c r="AV4" s="66"/>
      <c r="AW4" s="66"/>
      <c r="AX4" s="66"/>
      <c r="AY4" s="66"/>
      <c r="AZ4" s="66"/>
      <c r="BA4" s="66"/>
      <c r="BB4" s="66"/>
      <c r="BC4" s="66"/>
      <c r="BD4" s="66"/>
      <c r="BE4" s="66"/>
    </row>
    <row r="5" spans="1:70" ht="16.5" customHeight="1">
      <c r="A5" s="66"/>
      <c r="B5" s="66"/>
      <c r="C5" s="328" t="s">
        <v>77</v>
      </c>
      <c r="D5" s="329"/>
      <c r="E5" s="329"/>
      <c r="F5" s="329"/>
      <c r="G5" s="330" t="s">
        <v>78</v>
      </c>
      <c r="H5" s="331"/>
      <c r="I5" s="331"/>
      <c r="J5" s="331"/>
      <c r="K5" s="331"/>
      <c r="L5" s="331"/>
      <c r="M5" s="331"/>
      <c r="N5" s="331"/>
      <c r="O5" s="331"/>
      <c r="P5" s="332"/>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66"/>
      <c r="AS5" s="66"/>
      <c r="AT5" s="66"/>
      <c r="AU5" s="66"/>
      <c r="AV5" s="66"/>
      <c r="AW5" s="66"/>
      <c r="AX5" s="66"/>
      <c r="AY5" s="66"/>
      <c r="AZ5" s="66"/>
      <c r="BA5" s="66"/>
      <c r="BB5" s="66"/>
      <c r="BC5" s="66"/>
      <c r="BD5" s="66"/>
      <c r="BE5" s="66"/>
    </row>
    <row r="6" spans="1:70" ht="16.5" customHeight="1">
      <c r="A6" s="66"/>
      <c r="B6" s="66"/>
      <c r="C6" s="328" t="s">
        <v>79</v>
      </c>
      <c r="D6" s="329"/>
      <c r="E6" s="329"/>
      <c r="F6" s="329"/>
      <c r="G6" s="73" t="s">
        <v>39</v>
      </c>
      <c r="H6" s="74" t="s">
        <v>40</v>
      </c>
      <c r="I6" s="75">
        <v>8</v>
      </c>
      <c r="J6" s="74" t="s">
        <v>3</v>
      </c>
      <c r="K6" s="75">
        <v>10</v>
      </c>
      <c r="L6" s="74" t="s">
        <v>4</v>
      </c>
      <c r="M6" s="75">
        <v>20</v>
      </c>
      <c r="N6" s="74" t="s">
        <v>5</v>
      </c>
      <c r="O6" s="74" t="s">
        <v>80</v>
      </c>
      <c r="P6" s="76" t="s">
        <v>81</v>
      </c>
      <c r="Q6" s="70" t="str">
        <f>CONCATENATE(G6,H6,DBCS(I6),J6,DBCS(K6),L6,DBCS(M6),N6)</f>
        <v>令和８年１０月２０日</v>
      </c>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66"/>
      <c r="AS6" s="66"/>
      <c r="AT6" s="66"/>
      <c r="AU6" s="66"/>
      <c r="AV6" s="66"/>
      <c r="AW6" s="66"/>
      <c r="AX6" s="66"/>
      <c r="AY6" s="66"/>
      <c r="AZ6" s="66"/>
      <c r="BA6" s="66"/>
      <c r="BB6" s="66"/>
      <c r="BC6" s="66"/>
      <c r="BD6" s="66"/>
      <c r="BE6" s="66"/>
    </row>
    <row r="7" spans="1:70" ht="16.5" customHeight="1">
      <c r="A7" s="66"/>
      <c r="B7" s="66"/>
      <c r="C7" s="68"/>
      <c r="D7" s="68"/>
      <c r="E7" s="68"/>
      <c r="F7" s="68"/>
      <c r="G7" s="69"/>
      <c r="H7" s="69"/>
      <c r="I7" s="69">
        <f>ROUNDDOWN(I6/10,0)</f>
        <v>0</v>
      </c>
      <c r="J7" s="69">
        <f>RIGHT(I6,1)*1</f>
        <v>8</v>
      </c>
      <c r="K7" s="69">
        <f>ROUNDDOWN(K6/10,0)</f>
        <v>1</v>
      </c>
      <c r="L7" s="69">
        <f>RIGHT(K6,1)*1</f>
        <v>0</v>
      </c>
      <c r="M7" s="69">
        <f>ROUNDDOWN(M8/10,0)</f>
        <v>1</v>
      </c>
      <c r="N7" s="69">
        <f>RIGHT(M8,1)*1</f>
        <v>9</v>
      </c>
      <c r="O7" s="69"/>
      <c r="P7" s="69"/>
      <c r="Q7" s="70" t="str">
        <f>IF(I7=0,"",IF(I7=1,"十",IF(I7&gt;=2,CONCATENATE(LOOKUP(I7,$AD$1:$AM$1,$AD$2:$AM$2),"十",""))))</f>
        <v/>
      </c>
      <c r="R7" s="70" t="str">
        <f>IF(J7&gt;=1,LOOKUP(J7,$AD$1:$AM$1,$AD$2:$AM$2),"")</f>
        <v>八</v>
      </c>
      <c r="S7" s="70" t="str">
        <f>IF(K7=0,"",IF(K7=1,"十",IF(K7&gt;=2,CONCATENATE(LOOKUP(K7,$AD$1:$AM$1,$AD$2:$AM$2),"十",""))))</f>
        <v>十</v>
      </c>
      <c r="T7" s="70" t="str">
        <f>IF(H7&gt;=1,LOOKUP(H7,$AD$1:$AM$1,$AD$2:$AM$2),"")</f>
        <v/>
      </c>
      <c r="U7" s="70" t="str">
        <f>IF(I7=0,"",IF(I7=1,"十",IF(I7&gt;=2,CONCATENATE(LOOKUP(I7,$AD$1:$AM$1,$AD$2:$AM$2),"十",""))))</f>
        <v/>
      </c>
      <c r="V7" s="70" t="str">
        <f>IF(J7&gt;=1,LOOKUP(J7,$AD$1:$AM$1,$AD$2:$AM$2),"")</f>
        <v>八</v>
      </c>
      <c r="W7" s="70" t="str">
        <f>CONCATENATE(C6,D6,M7,N7,F6,O7,T7,H6,U7,V7,J6)</f>
        <v>告 示 日19和八年</v>
      </c>
      <c r="X7" s="70" t="str">
        <f>IF(L7&gt;=1,LOOKUP(L7,$AD$1:$AM$1,$AD$2:$AM$2),"")</f>
        <v/>
      </c>
      <c r="Y7" s="70" t="str">
        <f>IF(M7=0,"",IF(M7=1,"十",IF(M7&gt;=2,CONCATENATE(LOOKUP(M7,$AD$1:$AM$1,$AD$2:$AM$2),"十",""))))</f>
        <v>十</v>
      </c>
      <c r="Z7" s="70" t="str">
        <f>IF(N7&gt;=1,LOOKUP(N7,$AD$1:$AM$1,$AD$2:$AM$2),"")</f>
        <v>九</v>
      </c>
      <c r="AA7" s="70" t="str">
        <f>CONCATENATE(G6,H6,Q7,R7,J6,S7,X7,L6,Y7,Z7,N6)</f>
        <v>令和八年十月十九日</v>
      </c>
      <c r="AB7" s="70"/>
      <c r="AC7" s="70"/>
      <c r="AD7" s="70"/>
      <c r="AE7" s="70"/>
      <c r="AF7" s="70"/>
      <c r="AG7" s="70"/>
      <c r="AH7" s="70"/>
      <c r="AI7" s="70"/>
      <c r="AJ7" s="70"/>
      <c r="AK7" s="70"/>
      <c r="AL7" s="70"/>
      <c r="AM7" s="70"/>
      <c r="AN7" s="70"/>
      <c r="AO7" s="70"/>
      <c r="AP7" s="70"/>
      <c r="AQ7" s="70"/>
      <c r="AR7" s="66"/>
      <c r="AS7" s="66"/>
      <c r="AT7" s="66"/>
      <c r="AU7" s="66"/>
      <c r="AV7" s="66"/>
      <c r="AW7" s="66"/>
      <c r="AX7" s="66"/>
      <c r="AY7" s="66"/>
      <c r="AZ7" s="66"/>
      <c r="BA7" s="66"/>
      <c r="BB7" s="66"/>
      <c r="BC7" s="66"/>
      <c r="BD7" s="66"/>
      <c r="BE7" s="66"/>
      <c r="BJ7" s="319" t="s">
        <v>167</v>
      </c>
      <c r="BK7" s="320"/>
      <c r="BL7" s="320"/>
      <c r="BM7" s="320"/>
      <c r="BN7" s="320"/>
      <c r="BO7" s="320"/>
      <c r="BP7" s="320"/>
      <c r="BQ7" s="320"/>
      <c r="BR7" s="321"/>
    </row>
    <row r="8" spans="1:70" ht="8.25" customHeight="1">
      <c r="A8" s="66"/>
      <c r="B8" s="77"/>
      <c r="C8" s="78"/>
      <c r="D8" s="78"/>
      <c r="E8" s="78"/>
      <c r="F8" s="78"/>
      <c r="G8" s="78"/>
      <c r="H8" s="78"/>
      <c r="I8" s="78"/>
      <c r="J8" s="78"/>
      <c r="K8" s="78"/>
      <c r="L8" s="78"/>
      <c r="M8" s="79">
        <f>M6-1</f>
        <v>19</v>
      </c>
      <c r="N8" s="77"/>
      <c r="O8" s="77"/>
      <c r="P8" s="77"/>
      <c r="Q8" s="77"/>
      <c r="R8" s="77"/>
      <c r="S8" s="77"/>
      <c r="T8" s="272"/>
      <c r="U8" s="272"/>
      <c r="V8" s="272"/>
      <c r="W8" s="272"/>
      <c r="X8" s="77"/>
      <c r="Y8" s="77"/>
      <c r="Z8" s="77"/>
      <c r="AA8" s="77"/>
      <c r="AB8" s="77"/>
      <c r="AC8" s="77"/>
      <c r="AD8" s="77"/>
      <c r="AE8" s="77"/>
      <c r="AF8" s="77"/>
      <c r="AG8" s="77"/>
      <c r="AH8" s="77"/>
      <c r="AI8" s="77"/>
      <c r="AJ8" s="77"/>
      <c r="AK8" s="77"/>
      <c r="AL8" s="77"/>
      <c r="AM8" s="77"/>
      <c r="AN8" s="77"/>
      <c r="AO8" s="77"/>
      <c r="AP8" s="77"/>
      <c r="AQ8" s="77"/>
      <c r="AR8" s="66"/>
      <c r="AS8" s="66"/>
      <c r="AT8" s="66"/>
      <c r="AU8" s="66"/>
      <c r="AV8" s="66"/>
      <c r="AW8" s="66"/>
      <c r="AX8" s="66"/>
      <c r="AY8" s="66"/>
      <c r="AZ8" s="66"/>
      <c r="BA8" s="66"/>
      <c r="BB8" s="66"/>
      <c r="BC8" s="66"/>
      <c r="BD8" s="66"/>
      <c r="BE8" s="66"/>
      <c r="BJ8" s="322"/>
      <c r="BK8" s="323"/>
      <c r="BL8" s="323"/>
      <c r="BM8" s="323"/>
      <c r="BN8" s="323"/>
      <c r="BO8" s="323"/>
      <c r="BP8" s="323"/>
      <c r="BQ8" s="323"/>
      <c r="BR8" s="324"/>
    </row>
    <row r="9" spans="1:70" ht="16.5" customHeight="1">
      <c r="A9" s="66"/>
      <c r="B9" s="77"/>
      <c r="C9" s="80" t="str">
        <f>CONCATENATE(G2,H2,DBCS(I2),J2,DBCS(K2),L2,DBCS(M2),N2)</f>
        <v>令和８年１０月２５日</v>
      </c>
      <c r="D9" s="78"/>
      <c r="E9" s="78"/>
      <c r="F9" s="78"/>
      <c r="G9" s="78"/>
      <c r="H9" s="78"/>
      <c r="I9" s="78"/>
      <c r="J9" s="78"/>
      <c r="K9" s="78" t="s">
        <v>400</v>
      </c>
      <c r="L9" s="78"/>
      <c r="M9" s="77"/>
      <c r="N9" s="77"/>
      <c r="O9" s="77"/>
      <c r="P9" s="77"/>
      <c r="Q9" s="77"/>
      <c r="R9" s="77"/>
      <c r="S9" s="77"/>
      <c r="T9" s="272"/>
      <c r="U9" s="272"/>
      <c r="V9" s="272"/>
      <c r="W9" s="272"/>
      <c r="X9" s="77"/>
      <c r="Y9" s="77"/>
      <c r="Z9" s="77"/>
      <c r="AA9" s="77"/>
      <c r="AB9" s="77"/>
      <c r="AC9" s="77"/>
      <c r="AD9" s="77"/>
      <c r="AE9" s="77"/>
      <c r="AF9" s="77"/>
      <c r="AG9" s="77"/>
      <c r="AH9" s="77"/>
      <c r="AI9" s="77"/>
      <c r="AJ9" s="77"/>
      <c r="AK9" s="77"/>
      <c r="AL9" s="77"/>
      <c r="AM9" s="77"/>
      <c r="AN9" s="77"/>
      <c r="AO9" s="77"/>
      <c r="AP9" s="77"/>
      <c r="AQ9" s="77"/>
      <c r="AR9" s="66"/>
      <c r="AS9" s="66"/>
      <c r="AT9" s="66"/>
      <c r="AU9" s="66"/>
      <c r="AV9" s="66"/>
      <c r="AW9" s="66"/>
      <c r="AX9" s="66"/>
      <c r="AY9" s="66"/>
      <c r="AZ9" s="66"/>
      <c r="BA9" s="66"/>
      <c r="BB9" s="66"/>
      <c r="BC9" s="66"/>
      <c r="BD9" s="66"/>
      <c r="BE9" s="66"/>
      <c r="BJ9" s="325" t="s">
        <v>155</v>
      </c>
      <c r="BK9" s="326"/>
      <c r="BL9" s="326"/>
      <c r="BM9" s="326"/>
      <c r="BN9" s="326"/>
      <c r="BO9" s="326"/>
      <c r="BP9" s="326"/>
      <c r="BQ9" s="326"/>
      <c r="BR9" s="327"/>
    </row>
    <row r="10" spans="1:70" ht="23.25" customHeight="1">
      <c r="A10" s="66"/>
      <c r="B10" s="77"/>
      <c r="C10" s="77"/>
      <c r="D10" s="77"/>
      <c r="E10" s="77"/>
      <c r="F10" s="313" t="str">
        <f>G3</f>
        <v>美郷町議会議員補欠選挙</v>
      </c>
      <c r="G10" s="313"/>
      <c r="H10" s="313"/>
      <c r="I10" s="313"/>
      <c r="J10" s="313"/>
      <c r="K10" s="313"/>
      <c r="L10" s="313"/>
      <c r="M10" s="313"/>
      <c r="N10" s="313"/>
      <c r="O10" s="313"/>
      <c r="P10" s="313"/>
      <c r="Q10" s="313"/>
      <c r="R10" s="313"/>
      <c r="S10" s="313"/>
      <c r="T10" s="273"/>
      <c r="U10" s="295" t="s">
        <v>82</v>
      </c>
      <c r="V10" s="296"/>
      <c r="W10" s="296"/>
      <c r="X10" s="296"/>
      <c r="Y10" s="296"/>
      <c r="Z10" s="296"/>
      <c r="AA10" s="296"/>
      <c r="AB10" s="296"/>
      <c r="AC10" s="296"/>
      <c r="AD10" s="296"/>
      <c r="AE10" s="296"/>
      <c r="AF10" s="296"/>
      <c r="AG10" s="296"/>
      <c r="AH10" s="296"/>
      <c r="AI10" s="296"/>
      <c r="AJ10" s="296"/>
      <c r="AK10" s="147"/>
      <c r="AL10" s="147"/>
      <c r="AN10" s="77"/>
      <c r="AO10" s="77"/>
      <c r="AP10" s="77"/>
      <c r="AQ10" s="77"/>
      <c r="AR10" s="66"/>
      <c r="AS10" s="66"/>
      <c r="AT10" s="66"/>
      <c r="AU10" s="66"/>
      <c r="AV10" s="66"/>
      <c r="AW10" s="66"/>
      <c r="AX10" s="66"/>
      <c r="AY10" s="66"/>
      <c r="AZ10" s="66"/>
      <c r="BA10" s="66"/>
      <c r="BB10" s="66"/>
      <c r="BC10" s="66"/>
      <c r="BD10" s="66"/>
      <c r="BE10" s="66"/>
      <c r="BJ10" s="301"/>
      <c r="BK10" s="301"/>
      <c r="BL10" s="301"/>
      <c r="BM10" s="301"/>
      <c r="BN10" s="301"/>
      <c r="BO10" s="301"/>
      <c r="BP10" s="301"/>
      <c r="BQ10" s="301"/>
      <c r="BR10" s="301"/>
    </row>
    <row r="11" spans="1:70" ht="11.25" customHeight="1">
      <c r="A11" s="66"/>
      <c r="B11" s="77"/>
      <c r="C11" s="314" t="s">
        <v>83</v>
      </c>
      <c r="D11" s="315"/>
      <c r="E11" s="318" t="s">
        <v>84</v>
      </c>
      <c r="F11" s="318"/>
      <c r="G11" s="318"/>
      <c r="H11" s="318"/>
      <c r="I11" s="318"/>
      <c r="J11" s="318"/>
      <c r="K11" s="318"/>
      <c r="L11" s="318"/>
      <c r="M11" s="318"/>
      <c r="N11" s="318"/>
      <c r="O11" s="318"/>
      <c r="P11" s="318"/>
      <c r="Q11" s="318"/>
      <c r="R11" s="318"/>
      <c r="S11" s="318"/>
      <c r="T11" s="318" t="s">
        <v>528</v>
      </c>
      <c r="U11" s="318"/>
      <c r="V11" s="318"/>
      <c r="W11" s="318"/>
      <c r="X11" s="318" t="s">
        <v>529</v>
      </c>
      <c r="Y11" s="318"/>
      <c r="Z11" s="318"/>
      <c r="AA11" s="318"/>
      <c r="AB11" s="318" t="s">
        <v>85</v>
      </c>
      <c r="AC11" s="318"/>
      <c r="AD11" s="318"/>
      <c r="AE11" s="318"/>
      <c r="AF11" s="318"/>
      <c r="AG11" s="318"/>
      <c r="AH11" s="318"/>
      <c r="AI11" s="318"/>
      <c r="AJ11" s="318"/>
      <c r="AK11" s="318"/>
      <c r="AL11" s="318"/>
      <c r="AM11" s="318"/>
      <c r="AN11" s="318"/>
      <c r="AO11" s="318"/>
      <c r="AP11" s="318"/>
      <c r="AQ11" s="77"/>
      <c r="AR11" s="66"/>
      <c r="AS11" s="66"/>
      <c r="AT11" s="66"/>
      <c r="AU11" s="66"/>
      <c r="AV11" s="66"/>
      <c r="AW11" s="66"/>
      <c r="AX11" s="66"/>
      <c r="AY11" s="66"/>
      <c r="AZ11" s="66"/>
      <c r="BA11" s="66"/>
      <c r="BB11" s="66"/>
      <c r="BC11" s="66"/>
      <c r="BD11" s="66"/>
      <c r="BE11" s="66"/>
    </row>
    <row r="12" spans="1:70" ht="11.25" customHeight="1">
      <c r="A12" s="66"/>
      <c r="B12" s="77"/>
      <c r="C12" s="316"/>
      <c r="D12" s="317"/>
      <c r="E12" s="318"/>
      <c r="F12" s="318"/>
      <c r="G12" s="318"/>
      <c r="H12" s="318"/>
      <c r="I12" s="318"/>
      <c r="J12" s="318"/>
      <c r="K12" s="318"/>
      <c r="L12" s="318"/>
      <c r="M12" s="318"/>
      <c r="N12" s="318"/>
      <c r="O12" s="318"/>
      <c r="P12" s="318"/>
      <c r="Q12" s="318"/>
      <c r="R12" s="318"/>
      <c r="S12" s="318"/>
      <c r="T12" s="318" t="s">
        <v>86</v>
      </c>
      <c r="U12" s="318"/>
      <c r="V12" s="318" t="s">
        <v>530</v>
      </c>
      <c r="W12" s="318"/>
      <c r="X12" s="318" t="s">
        <v>86</v>
      </c>
      <c r="Y12" s="318"/>
      <c r="Z12" s="318" t="s">
        <v>531</v>
      </c>
      <c r="AA12" s="318"/>
      <c r="AB12" s="318"/>
      <c r="AC12" s="318"/>
      <c r="AD12" s="318"/>
      <c r="AE12" s="318"/>
      <c r="AF12" s="318"/>
      <c r="AG12" s="318"/>
      <c r="AH12" s="318"/>
      <c r="AI12" s="318"/>
      <c r="AJ12" s="318"/>
      <c r="AK12" s="318"/>
      <c r="AL12" s="318"/>
      <c r="AM12" s="318"/>
      <c r="AN12" s="318"/>
      <c r="AO12" s="318"/>
      <c r="AP12" s="318"/>
      <c r="AQ12" s="77"/>
      <c r="AR12" s="66"/>
      <c r="AS12" s="66"/>
      <c r="AT12" s="66"/>
      <c r="AU12" s="66"/>
      <c r="AV12" s="66"/>
      <c r="AW12" s="66"/>
      <c r="AX12" s="66"/>
      <c r="AY12" s="66"/>
      <c r="AZ12" s="66"/>
      <c r="BA12" s="66"/>
      <c r="BB12" s="66"/>
      <c r="BC12" s="66"/>
      <c r="BD12" s="66"/>
      <c r="BE12" s="66"/>
    </row>
    <row r="13" spans="1:70" ht="21" customHeight="1">
      <c r="A13" s="66"/>
      <c r="B13" s="77"/>
      <c r="C13" s="312">
        <v>1</v>
      </c>
      <c r="D13" s="312"/>
      <c r="E13" s="303" t="s">
        <v>87</v>
      </c>
      <c r="F13" s="304"/>
      <c r="G13" s="304"/>
      <c r="H13" s="304"/>
      <c r="I13" s="304"/>
      <c r="J13" s="304"/>
      <c r="K13" s="304"/>
      <c r="L13" s="304"/>
      <c r="M13" s="304"/>
      <c r="N13" s="304"/>
      <c r="O13" s="304"/>
      <c r="P13" s="304"/>
      <c r="Q13" s="304"/>
      <c r="R13" s="304"/>
      <c r="S13" s="304"/>
      <c r="T13" s="300" t="s">
        <v>88</v>
      </c>
      <c r="U13" s="300"/>
      <c r="V13" s="300" t="s">
        <v>88</v>
      </c>
      <c r="W13" s="300"/>
      <c r="X13" s="300"/>
      <c r="Y13" s="300"/>
      <c r="Z13" s="300"/>
      <c r="AA13" s="300"/>
      <c r="AB13" s="305" t="s">
        <v>89</v>
      </c>
      <c r="AC13" s="306"/>
      <c r="AD13" s="306"/>
      <c r="AE13" s="306"/>
      <c r="AF13" s="306"/>
      <c r="AG13" s="306"/>
      <c r="AH13" s="306"/>
      <c r="AI13" s="306"/>
      <c r="AJ13" s="306"/>
      <c r="AK13" s="306"/>
      <c r="AL13" s="306"/>
      <c r="AM13" s="306"/>
      <c r="AN13" s="306"/>
      <c r="AO13" s="306"/>
      <c r="AP13" s="306"/>
      <c r="AQ13" s="77"/>
      <c r="AR13" s="66"/>
      <c r="AS13" s="66"/>
      <c r="AT13" s="66"/>
      <c r="AU13" s="66"/>
      <c r="AV13" s="66"/>
      <c r="AW13" s="66"/>
      <c r="AX13" s="66"/>
      <c r="AY13" s="66"/>
      <c r="AZ13" s="66"/>
      <c r="BA13" s="66"/>
      <c r="BB13" s="66"/>
      <c r="BC13" s="66"/>
      <c r="BD13" s="66"/>
      <c r="BE13" s="66"/>
    </row>
    <row r="14" spans="1:70" ht="21" customHeight="1">
      <c r="A14" s="66"/>
      <c r="B14" s="77"/>
      <c r="C14" s="312">
        <v>2</v>
      </c>
      <c r="D14" s="312"/>
      <c r="E14" s="303" t="s">
        <v>90</v>
      </c>
      <c r="F14" s="304"/>
      <c r="G14" s="304"/>
      <c r="H14" s="304"/>
      <c r="I14" s="304"/>
      <c r="J14" s="304"/>
      <c r="K14" s="304"/>
      <c r="L14" s="304"/>
      <c r="M14" s="304"/>
      <c r="N14" s="304"/>
      <c r="O14" s="304"/>
      <c r="P14" s="304"/>
      <c r="Q14" s="304"/>
      <c r="R14" s="304"/>
      <c r="S14" s="304"/>
      <c r="T14" s="300"/>
      <c r="U14" s="300"/>
      <c r="V14" s="300"/>
      <c r="W14" s="300"/>
      <c r="X14" s="300" t="s">
        <v>88</v>
      </c>
      <c r="Y14" s="300"/>
      <c r="Z14" s="300" t="s">
        <v>88</v>
      </c>
      <c r="AA14" s="300"/>
      <c r="AB14" s="305" t="s">
        <v>91</v>
      </c>
      <c r="AC14" s="306"/>
      <c r="AD14" s="306"/>
      <c r="AE14" s="306"/>
      <c r="AF14" s="306"/>
      <c r="AG14" s="306"/>
      <c r="AH14" s="306"/>
      <c r="AI14" s="306"/>
      <c r="AJ14" s="306"/>
      <c r="AK14" s="306"/>
      <c r="AL14" s="306"/>
      <c r="AM14" s="306"/>
      <c r="AN14" s="306"/>
      <c r="AO14" s="306"/>
      <c r="AP14" s="306"/>
      <c r="AQ14" s="77"/>
      <c r="AR14" s="66"/>
      <c r="AS14" s="66"/>
      <c r="AT14" s="66"/>
      <c r="AU14" s="66"/>
      <c r="AV14" s="66"/>
      <c r="AW14" s="66"/>
      <c r="AX14" s="66"/>
      <c r="AY14" s="66"/>
      <c r="AZ14" s="66"/>
      <c r="BA14" s="66"/>
      <c r="BB14" s="66"/>
      <c r="BC14" s="66"/>
      <c r="BD14" s="66"/>
      <c r="BE14" s="66"/>
    </row>
    <row r="15" spans="1:70" ht="21" customHeight="1">
      <c r="A15" s="66"/>
      <c r="B15" s="77"/>
      <c r="C15" s="312">
        <v>3</v>
      </c>
      <c r="D15" s="312"/>
      <c r="E15" s="303" t="s">
        <v>92</v>
      </c>
      <c r="F15" s="304"/>
      <c r="G15" s="304"/>
      <c r="H15" s="304"/>
      <c r="I15" s="304"/>
      <c r="J15" s="304"/>
      <c r="K15" s="304"/>
      <c r="L15" s="304"/>
      <c r="M15" s="304"/>
      <c r="N15" s="304"/>
      <c r="O15" s="304"/>
      <c r="P15" s="304"/>
      <c r="Q15" s="304"/>
      <c r="R15" s="304"/>
      <c r="S15" s="304"/>
      <c r="T15" s="300"/>
      <c r="U15" s="300"/>
      <c r="V15" s="300"/>
      <c r="W15" s="300"/>
      <c r="X15" s="300" t="s">
        <v>88</v>
      </c>
      <c r="Y15" s="300"/>
      <c r="Z15" s="300" t="s">
        <v>88</v>
      </c>
      <c r="AA15" s="300"/>
      <c r="AB15" s="305" t="s">
        <v>91</v>
      </c>
      <c r="AC15" s="306"/>
      <c r="AD15" s="306"/>
      <c r="AE15" s="306"/>
      <c r="AF15" s="306"/>
      <c r="AG15" s="306"/>
      <c r="AH15" s="306"/>
      <c r="AI15" s="306"/>
      <c r="AJ15" s="306"/>
      <c r="AK15" s="306"/>
      <c r="AL15" s="306"/>
      <c r="AM15" s="306"/>
      <c r="AN15" s="306"/>
      <c r="AO15" s="306"/>
      <c r="AP15" s="306"/>
      <c r="AQ15" s="77"/>
      <c r="AR15" s="66"/>
      <c r="AS15" s="66"/>
      <c r="AT15" s="66"/>
      <c r="AU15" s="66"/>
      <c r="AV15" s="66"/>
      <c r="AW15" s="66"/>
      <c r="AX15" s="66"/>
      <c r="AY15" s="66"/>
      <c r="AZ15" s="66"/>
      <c r="BA15" s="66"/>
      <c r="BB15" s="66"/>
      <c r="BC15" s="66"/>
      <c r="BD15" s="66"/>
      <c r="BE15" s="66"/>
    </row>
    <row r="16" spans="1:70" ht="21" customHeight="1">
      <c r="A16" s="66"/>
      <c r="B16" s="77"/>
      <c r="C16" s="312">
        <v>4</v>
      </c>
      <c r="D16" s="312"/>
      <c r="E16" s="303" t="s">
        <v>93</v>
      </c>
      <c r="F16" s="304"/>
      <c r="G16" s="304"/>
      <c r="H16" s="304"/>
      <c r="I16" s="304"/>
      <c r="J16" s="304"/>
      <c r="K16" s="304"/>
      <c r="L16" s="304"/>
      <c r="M16" s="304"/>
      <c r="N16" s="304"/>
      <c r="O16" s="304"/>
      <c r="P16" s="304"/>
      <c r="Q16" s="304"/>
      <c r="R16" s="304"/>
      <c r="S16" s="304"/>
      <c r="T16" s="300" t="s">
        <v>88</v>
      </c>
      <c r="U16" s="300"/>
      <c r="V16" s="300" t="s">
        <v>88</v>
      </c>
      <c r="W16" s="300"/>
      <c r="X16" s="300" t="s">
        <v>88</v>
      </c>
      <c r="Y16" s="300"/>
      <c r="Z16" s="300" t="s">
        <v>88</v>
      </c>
      <c r="AA16" s="300"/>
      <c r="AB16" s="305" t="s">
        <v>94</v>
      </c>
      <c r="AC16" s="306"/>
      <c r="AD16" s="306"/>
      <c r="AE16" s="306"/>
      <c r="AF16" s="306"/>
      <c r="AG16" s="306"/>
      <c r="AH16" s="306"/>
      <c r="AI16" s="306"/>
      <c r="AJ16" s="306"/>
      <c r="AK16" s="306"/>
      <c r="AL16" s="306"/>
      <c r="AM16" s="306"/>
      <c r="AN16" s="306"/>
      <c r="AO16" s="306"/>
      <c r="AP16" s="306"/>
      <c r="AQ16" s="77"/>
      <c r="AR16" s="66"/>
      <c r="AS16" s="66"/>
      <c r="AT16" s="66"/>
      <c r="AU16" s="66"/>
      <c r="AV16" s="66"/>
      <c r="AW16" s="66"/>
      <c r="AX16" s="66"/>
      <c r="AY16" s="66"/>
      <c r="AZ16" s="66"/>
      <c r="BA16" s="66"/>
      <c r="BB16" s="66"/>
      <c r="BC16" s="66"/>
      <c r="BD16" s="66"/>
      <c r="BE16" s="66"/>
    </row>
    <row r="17" spans="1:57" ht="21" customHeight="1">
      <c r="A17" s="66"/>
      <c r="B17" s="77"/>
      <c r="C17" s="312">
        <v>5</v>
      </c>
      <c r="D17" s="312"/>
      <c r="E17" s="303" t="s">
        <v>95</v>
      </c>
      <c r="F17" s="304"/>
      <c r="G17" s="304"/>
      <c r="H17" s="304"/>
      <c r="I17" s="304"/>
      <c r="J17" s="304"/>
      <c r="K17" s="304"/>
      <c r="L17" s="304"/>
      <c r="M17" s="304"/>
      <c r="N17" s="304"/>
      <c r="O17" s="304"/>
      <c r="P17" s="304"/>
      <c r="Q17" s="304"/>
      <c r="R17" s="304"/>
      <c r="S17" s="304"/>
      <c r="T17" s="300" t="s">
        <v>96</v>
      </c>
      <c r="U17" s="300"/>
      <c r="V17" s="300" t="s">
        <v>96</v>
      </c>
      <c r="W17" s="300"/>
      <c r="X17" s="300" t="s">
        <v>96</v>
      </c>
      <c r="Y17" s="300"/>
      <c r="Z17" s="300" t="s">
        <v>96</v>
      </c>
      <c r="AA17" s="300"/>
      <c r="AB17" s="305" t="s">
        <v>97</v>
      </c>
      <c r="AC17" s="306"/>
      <c r="AD17" s="306"/>
      <c r="AE17" s="306"/>
      <c r="AF17" s="306"/>
      <c r="AG17" s="306"/>
      <c r="AH17" s="306"/>
      <c r="AI17" s="306"/>
      <c r="AJ17" s="306"/>
      <c r="AK17" s="306"/>
      <c r="AL17" s="306"/>
      <c r="AM17" s="306"/>
      <c r="AN17" s="306"/>
      <c r="AO17" s="306"/>
      <c r="AP17" s="306"/>
      <c r="AQ17" s="77"/>
      <c r="AR17" s="66"/>
      <c r="AS17" s="66"/>
      <c r="AT17" s="66"/>
      <c r="AU17" s="66"/>
      <c r="AV17" s="66"/>
      <c r="AW17" s="66"/>
      <c r="AX17" s="66"/>
      <c r="AY17" s="66"/>
      <c r="AZ17" s="66"/>
      <c r="BA17" s="66"/>
      <c r="BB17" s="66"/>
      <c r="BC17" s="66"/>
      <c r="BD17" s="66"/>
      <c r="BE17" s="66"/>
    </row>
    <row r="18" spans="1:57" ht="21" customHeight="1">
      <c r="A18" s="66"/>
      <c r="B18" s="77"/>
      <c r="C18" s="307">
        <v>6</v>
      </c>
      <c r="D18" s="307"/>
      <c r="E18" s="308" t="s">
        <v>98</v>
      </c>
      <c r="F18" s="309"/>
      <c r="G18" s="309"/>
      <c r="H18" s="309"/>
      <c r="I18" s="309"/>
      <c r="J18" s="309"/>
      <c r="K18" s="309"/>
      <c r="L18" s="309"/>
      <c r="M18" s="309"/>
      <c r="N18" s="309"/>
      <c r="O18" s="309"/>
      <c r="P18" s="309"/>
      <c r="Q18" s="309"/>
      <c r="R18" s="309"/>
      <c r="S18" s="309"/>
      <c r="T18" s="299"/>
      <c r="U18" s="299"/>
      <c r="V18" s="299"/>
      <c r="W18" s="299"/>
      <c r="X18" s="299"/>
      <c r="Y18" s="299"/>
      <c r="Z18" s="299"/>
      <c r="AA18" s="299"/>
      <c r="AB18" s="310" t="s">
        <v>99</v>
      </c>
      <c r="AC18" s="311"/>
      <c r="AD18" s="311"/>
      <c r="AE18" s="311"/>
      <c r="AF18" s="311"/>
      <c r="AG18" s="311"/>
      <c r="AH18" s="311"/>
      <c r="AI18" s="311"/>
      <c r="AJ18" s="311"/>
      <c r="AK18" s="311"/>
      <c r="AL18" s="311"/>
      <c r="AM18" s="311"/>
      <c r="AN18" s="311"/>
      <c r="AO18" s="311"/>
      <c r="AP18" s="311"/>
      <c r="AQ18" s="77"/>
      <c r="AR18" s="66"/>
      <c r="AS18" s="66"/>
      <c r="AT18" s="66"/>
      <c r="AU18" s="66"/>
      <c r="AV18" s="66"/>
      <c r="AW18" s="66"/>
      <c r="AX18" s="66"/>
      <c r="AY18" s="66"/>
      <c r="AZ18" s="66"/>
      <c r="BA18" s="66"/>
      <c r="BB18" s="66"/>
      <c r="BC18" s="66"/>
      <c r="BD18" s="66"/>
      <c r="BE18" s="66"/>
    </row>
    <row r="19" spans="1:57" ht="21" customHeight="1">
      <c r="A19" s="66"/>
      <c r="B19" s="77"/>
      <c r="C19" s="312">
        <v>7</v>
      </c>
      <c r="D19" s="312"/>
      <c r="E19" s="303" t="s">
        <v>100</v>
      </c>
      <c r="F19" s="304"/>
      <c r="G19" s="304"/>
      <c r="H19" s="304"/>
      <c r="I19" s="304"/>
      <c r="J19" s="304"/>
      <c r="K19" s="304"/>
      <c r="L19" s="304"/>
      <c r="M19" s="304"/>
      <c r="N19" s="304"/>
      <c r="O19" s="304"/>
      <c r="P19" s="304"/>
      <c r="Q19" s="304"/>
      <c r="R19" s="304"/>
      <c r="S19" s="304"/>
      <c r="T19" s="300" t="s">
        <v>96</v>
      </c>
      <c r="U19" s="300"/>
      <c r="V19" s="300" t="s">
        <v>96</v>
      </c>
      <c r="W19" s="300"/>
      <c r="X19" s="300" t="s">
        <v>96</v>
      </c>
      <c r="Y19" s="300"/>
      <c r="Z19" s="300" t="s">
        <v>96</v>
      </c>
      <c r="AA19" s="300"/>
      <c r="AB19" s="305" t="s">
        <v>101</v>
      </c>
      <c r="AC19" s="306"/>
      <c r="AD19" s="306"/>
      <c r="AE19" s="306"/>
      <c r="AF19" s="306"/>
      <c r="AG19" s="306"/>
      <c r="AH19" s="306"/>
      <c r="AI19" s="306"/>
      <c r="AJ19" s="306"/>
      <c r="AK19" s="306"/>
      <c r="AL19" s="306"/>
      <c r="AM19" s="306"/>
      <c r="AN19" s="306"/>
      <c r="AO19" s="306"/>
      <c r="AP19" s="306"/>
      <c r="AQ19" s="77"/>
      <c r="AR19" s="66"/>
      <c r="AS19" s="66"/>
      <c r="AT19" s="66"/>
      <c r="AU19" s="66"/>
      <c r="AV19" s="66"/>
      <c r="AW19" s="66"/>
      <c r="AX19" s="66"/>
      <c r="AY19" s="66"/>
      <c r="AZ19" s="66"/>
      <c r="BA19" s="66"/>
      <c r="BB19" s="66"/>
      <c r="BC19" s="66"/>
      <c r="BD19" s="66"/>
      <c r="BE19" s="66"/>
    </row>
    <row r="20" spans="1:57" ht="21" customHeight="1">
      <c r="A20" s="66"/>
      <c r="B20" s="77"/>
      <c r="C20" s="307">
        <v>8</v>
      </c>
      <c r="D20" s="307"/>
      <c r="E20" s="308" t="s">
        <v>102</v>
      </c>
      <c r="F20" s="309"/>
      <c r="G20" s="309"/>
      <c r="H20" s="309"/>
      <c r="I20" s="309"/>
      <c r="J20" s="309"/>
      <c r="K20" s="309"/>
      <c r="L20" s="309"/>
      <c r="M20" s="309"/>
      <c r="N20" s="309"/>
      <c r="O20" s="309"/>
      <c r="P20" s="309"/>
      <c r="Q20" s="309"/>
      <c r="R20" s="309"/>
      <c r="S20" s="309"/>
      <c r="T20" s="299"/>
      <c r="U20" s="299"/>
      <c r="V20" s="299"/>
      <c r="W20" s="299"/>
      <c r="X20" s="299"/>
      <c r="Y20" s="299"/>
      <c r="Z20" s="299"/>
      <c r="AA20" s="299"/>
      <c r="AB20" s="310" t="s">
        <v>103</v>
      </c>
      <c r="AC20" s="311"/>
      <c r="AD20" s="311"/>
      <c r="AE20" s="311"/>
      <c r="AF20" s="311"/>
      <c r="AG20" s="311"/>
      <c r="AH20" s="311"/>
      <c r="AI20" s="311"/>
      <c r="AJ20" s="311"/>
      <c r="AK20" s="311"/>
      <c r="AL20" s="311"/>
      <c r="AM20" s="311"/>
      <c r="AN20" s="311"/>
      <c r="AO20" s="311"/>
      <c r="AP20" s="311"/>
      <c r="AQ20" s="77"/>
      <c r="AR20" s="66"/>
      <c r="AS20" s="66"/>
      <c r="AT20" s="66"/>
      <c r="AU20" s="66"/>
      <c r="AV20" s="66"/>
      <c r="AW20" s="66"/>
      <c r="AX20" s="66"/>
      <c r="AY20" s="66"/>
      <c r="AZ20" s="66"/>
      <c r="BA20" s="66"/>
      <c r="BB20" s="66"/>
      <c r="BC20" s="66"/>
      <c r="BD20" s="66"/>
      <c r="BE20" s="66"/>
    </row>
    <row r="21" spans="1:57" ht="21" customHeight="1">
      <c r="A21" s="66"/>
      <c r="B21" s="77"/>
      <c r="C21" s="312">
        <v>9</v>
      </c>
      <c r="D21" s="312"/>
      <c r="E21" s="303" t="s">
        <v>104</v>
      </c>
      <c r="F21" s="304"/>
      <c r="G21" s="304"/>
      <c r="H21" s="304"/>
      <c r="I21" s="304"/>
      <c r="J21" s="304"/>
      <c r="K21" s="304"/>
      <c r="L21" s="304"/>
      <c r="M21" s="304"/>
      <c r="N21" s="304"/>
      <c r="O21" s="304"/>
      <c r="P21" s="304"/>
      <c r="Q21" s="304"/>
      <c r="R21" s="304"/>
      <c r="S21" s="304"/>
      <c r="T21" s="300"/>
      <c r="U21" s="300"/>
      <c r="V21" s="300" t="s">
        <v>88</v>
      </c>
      <c r="W21" s="300"/>
      <c r="X21" s="300"/>
      <c r="Y21" s="300"/>
      <c r="Z21" s="300" t="s">
        <v>88</v>
      </c>
      <c r="AA21" s="300"/>
      <c r="AB21" s="305" t="s">
        <v>105</v>
      </c>
      <c r="AC21" s="306"/>
      <c r="AD21" s="306"/>
      <c r="AE21" s="306"/>
      <c r="AF21" s="306"/>
      <c r="AG21" s="306"/>
      <c r="AH21" s="306"/>
      <c r="AI21" s="306"/>
      <c r="AJ21" s="306"/>
      <c r="AK21" s="306"/>
      <c r="AL21" s="306"/>
      <c r="AM21" s="306"/>
      <c r="AN21" s="306"/>
      <c r="AO21" s="306"/>
      <c r="AP21" s="306"/>
      <c r="AQ21" s="77"/>
      <c r="AR21" s="66"/>
      <c r="AS21" s="66"/>
      <c r="AT21" s="66"/>
      <c r="AU21" s="66"/>
      <c r="AV21" s="66"/>
      <c r="AW21" s="66"/>
      <c r="AX21" s="66"/>
      <c r="AY21" s="66"/>
      <c r="AZ21" s="66"/>
      <c r="BA21" s="66"/>
      <c r="BB21" s="66"/>
      <c r="BC21" s="66"/>
      <c r="BD21" s="66"/>
      <c r="BE21" s="66"/>
    </row>
    <row r="22" spans="1:57" ht="21" customHeight="1">
      <c r="A22" s="66"/>
      <c r="B22" s="77"/>
      <c r="C22" s="312">
        <v>10</v>
      </c>
      <c r="D22" s="312"/>
      <c r="E22" s="303" t="s">
        <v>106</v>
      </c>
      <c r="F22" s="304"/>
      <c r="G22" s="304"/>
      <c r="H22" s="304"/>
      <c r="I22" s="304"/>
      <c r="J22" s="304"/>
      <c r="K22" s="304"/>
      <c r="L22" s="304"/>
      <c r="M22" s="304"/>
      <c r="N22" s="304"/>
      <c r="O22" s="304"/>
      <c r="P22" s="304"/>
      <c r="Q22" s="304"/>
      <c r="R22" s="304"/>
      <c r="S22" s="304"/>
      <c r="T22" s="300"/>
      <c r="U22" s="300"/>
      <c r="V22" s="300"/>
      <c r="W22" s="300"/>
      <c r="X22" s="300"/>
      <c r="Y22" s="300"/>
      <c r="Z22" s="300" t="s">
        <v>88</v>
      </c>
      <c r="AA22" s="300"/>
      <c r="AB22" s="305" t="s">
        <v>105</v>
      </c>
      <c r="AC22" s="306"/>
      <c r="AD22" s="306"/>
      <c r="AE22" s="306"/>
      <c r="AF22" s="306"/>
      <c r="AG22" s="306"/>
      <c r="AH22" s="306"/>
      <c r="AI22" s="306"/>
      <c r="AJ22" s="306"/>
      <c r="AK22" s="306"/>
      <c r="AL22" s="306"/>
      <c r="AM22" s="306"/>
      <c r="AN22" s="306"/>
      <c r="AO22" s="306"/>
      <c r="AP22" s="306"/>
      <c r="AQ22" s="77"/>
      <c r="AR22" s="66"/>
      <c r="AS22" s="66"/>
      <c r="AT22" s="66"/>
      <c r="AU22" s="66"/>
      <c r="AV22" s="66"/>
      <c r="AW22" s="66"/>
      <c r="AX22" s="66"/>
      <c r="AY22" s="66"/>
      <c r="AZ22" s="66"/>
      <c r="BA22" s="66"/>
      <c r="BB22" s="66"/>
      <c r="BC22" s="66"/>
      <c r="BD22" s="66"/>
      <c r="BE22" s="66"/>
    </row>
    <row r="23" spans="1:57" ht="21" customHeight="1">
      <c r="A23" s="66"/>
      <c r="B23" s="77"/>
      <c r="C23" s="312">
        <v>11</v>
      </c>
      <c r="D23" s="312"/>
      <c r="E23" s="303" t="s">
        <v>107</v>
      </c>
      <c r="F23" s="304"/>
      <c r="G23" s="304"/>
      <c r="H23" s="304"/>
      <c r="I23" s="304"/>
      <c r="J23" s="304"/>
      <c r="K23" s="304"/>
      <c r="L23" s="304"/>
      <c r="M23" s="304"/>
      <c r="N23" s="304"/>
      <c r="O23" s="304"/>
      <c r="P23" s="304"/>
      <c r="Q23" s="304"/>
      <c r="R23" s="304"/>
      <c r="S23" s="304"/>
      <c r="T23" s="300"/>
      <c r="U23" s="300"/>
      <c r="V23" s="300"/>
      <c r="W23" s="300"/>
      <c r="X23" s="300" t="s">
        <v>96</v>
      </c>
      <c r="Y23" s="300"/>
      <c r="Z23" s="300" t="s">
        <v>96</v>
      </c>
      <c r="AA23" s="300"/>
      <c r="AB23" s="305" t="s">
        <v>108</v>
      </c>
      <c r="AC23" s="306"/>
      <c r="AD23" s="306"/>
      <c r="AE23" s="306"/>
      <c r="AF23" s="306"/>
      <c r="AG23" s="306"/>
      <c r="AH23" s="306"/>
      <c r="AI23" s="306"/>
      <c r="AJ23" s="306"/>
      <c r="AK23" s="306"/>
      <c r="AL23" s="306"/>
      <c r="AM23" s="306"/>
      <c r="AN23" s="306"/>
      <c r="AO23" s="306"/>
      <c r="AP23" s="306"/>
      <c r="AQ23" s="77"/>
      <c r="AR23" s="66"/>
      <c r="AS23" s="66"/>
      <c r="AT23" s="66"/>
      <c r="AU23" s="66"/>
      <c r="AV23" s="66"/>
      <c r="AW23" s="66"/>
      <c r="AX23" s="66"/>
      <c r="AY23" s="66"/>
      <c r="AZ23" s="66"/>
      <c r="BA23" s="66"/>
      <c r="BB23" s="66"/>
      <c r="BC23" s="66"/>
      <c r="BD23" s="66"/>
      <c r="BE23" s="66"/>
    </row>
    <row r="24" spans="1:57" ht="21" customHeight="1">
      <c r="A24" s="66"/>
      <c r="B24" s="77"/>
      <c r="C24" s="302">
        <v>12</v>
      </c>
      <c r="D24" s="302"/>
      <c r="E24" s="303" t="s">
        <v>109</v>
      </c>
      <c r="F24" s="304"/>
      <c r="G24" s="304"/>
      <c r="H24" s="304"/>
      <c r="I24" s="304"/>
      <c r="J24" s="304"/>
      <c r="K24" s="304"/>
      <c r="L24" s="304"/>
      <c r="M24" s="304"/>
      <c r="N24" s="304"/>
      <c r="O24" s="304"/>
      <c r="P24" s="304"/>
      <c r="Q24" s="304"/>
      <c r="R24" s="304"/>
      <c r="S24" s="304"/>
      <c r="T24" s="300" t="s">
        <v>96</v>
      </c>
      <c r="U24" s="300"/>
      <c r="V24" s="300" t="s">
        <v>96</v>
      </c>
      <c r="W24" s="300"/>
      <c r="X24" s="300" t="s">
        <v>96</v>
      </c>
      <c r="Y24" s="300"/>
      <c r="Z24" s="300" t="s">
        <v>96</v>
      </c>
      <c r="AA24" s="300"/>
      <c r="AB24" s="305" t="s">
        <v>110</v>
      </c>
      <c r="AC24" s="306"/>
      <c r="AD24" s="306"/>
      <c r="AE24" s="306"/>
      <c r="AF24" s="306"/>
      <c r="AG24" s="306"/>
      <c r="AH24" s="306"/>
      <c r="AI24" s="306"/>
      <c r="AJ24" s="306"/>
      <c r="AK24" s="306"/>
      <c r="AL24" s="306"/>
      <c r="AM24" s="306"/>
      <c r="AN24" s="306"/>
      <c r="AO24" s="306"/>
      <c r="AP24" s="306"/>
      <c r="AQ24" s="77"/>
      <c r="AR24" s="66"/>
      <c r="AS24" s="66"/>
      <c r="AT24" s="66"/>
      <c r="AU24" s="66"/>
      <c r="AV24" s="66"/>
      <c r="AW24" s="66"/>
      <c r="AX24" s="66"/>
      <c r="AY24" s="66"/>
      <c r="AZ24" s="66"/>
      <c r="BA24" s="66"/>
      <c r="BB24" s="66"/>
      <c r="BC24" s="66"/>
      <c r="BD24" s="66"/>
      <c r="BE24" s="66"/>
    </row>
    <row r="25" spans="1:57" ht="21" customHeight="1">
      <c r="A25" s="66"/>
      <c r="B25" s="77"/>
      <c r="C25" s="302">
        <v>13</v>
      </c>
      <c r="D25" s="302"/>
      <c r="E25" s="303" t="s">
        <v>111</v>
      </c>
      <c r="F25" s="304"/>
      <c r="G25" s="304"/>
      <c r="H25" s="304"/>
      <c r="I25" s="304"/>
      <c r="J25" s="304"/>
      <c r="K25" s="304"/>
      <c r="L25" s="304"/>
      <c r="M25" s="304"/>
      <c r="N25" s="304"/>
      <c r="O25" s="304"/>
      <c r="P25" s="304"/>
      <c r="Q25" s="304"/>
      <c r="R25" s="304"/>
      <c r="S25" s="304"/>
      <c r="T25" s="300" t="s">
        <v>96</v>
      </c>
      <c r="U25" s="300"/>
      <c r="V25" s="300" t="s">
        <v>96</v>
      </c>
      <c r="W25" s="300"/>
      <c r="X25" s="300" t="s">
        <v>96</v>
      </c>
      <c r="Y25" s="300"/>
      <c r="Z25" s="300" t="s">
        <v>96</v>
      </c>
      <c r="AA25" s="300"/>
      <c r="AB25" s="305" t="s">
        <v>112</v>
      </c>
      <c r="AC25" s="306"/>
      <c r="AD25" s="306"/>
      <c r="AE25" s="306"/>
      <c r="AF25" s="306"/>
      <c r="AG25" s="306"/>
      <c r="AH25" s="306"/>
      <c r="AI25" s="306"/>
      <c r="AJ25" s="306"/>
      <c r="AK25" s="306"/>
      <c r="AL25" s="306"/>
      <c r="AM25" s="306"/>
      <c r="AN25" s="306"/>
      <c r="AO25" s="306"/>
      <c r="AP25" s="306"/>
      <c r="AQ25" s="77"/>
      <c r="AR25" s="66"/>
      <c r="AS25" s="66"/>
      <c r="AT25" s="66"/>
      <c r="AU25" s="66"/>
      <c r="AV25" s="66"/>
      <c r="AW25" s="66"/>
      <c r="AX25" s="66"/>
      <c r="AY25" s="66"/>
      <c r="AZ25" s="66"/>
      <c r="BA25" s="66"/>
      <c r="BB25" s="66"/>
      <c r="BC25" s="66"/>
      <c r="BD25" s="66"/>
      <c r="BE25" s="66"/>
    </row>
    <row r="26" spans="1:57" ht="21" customHeight="1">
      <c r="A26" s="66"/>
      <c r="B26" s="77"/>
      <c r="C26" s="302">
        <v>14</v>
      </c>
      <c r="D26" s="302"/>
      <c r="E26" s="303" t="s">
        <v>113</v>
      </c>
      <c r="F26" s="304"/>
      <c r="G26" s="304"/>
      <c r="H26" s="304"/>
      <c r="I26" s="304"/>
      <c r="J26" s="304"/>
      <c r="K26" s="304"/>
      <c r="L26" s="304"/>
      <c r="M26" s="304"/>
      <c r="N26" s="304"/>
      <c r="O26" s="304"/>
      <c r="P26" s="304"/>
      <c r="Q26" s="304"/>
      <c r="R26" s="304"/>
      <c r="S26" s="304"/>
      <c r="T26" s="300" t="s">
        <v>96</v>
      </c>
      <c r="U26" s="300"/>
      <c r="V26" s="300" t="s">
        <v>96</v>
      </c>
      <c r="W26" s="300"/>
      <c r="X26" s="300" t="s">
        <v>96</v>
      </c>
      <c r="Y26" s="300"/>
      <c r="Z26" s="300" t="s">
        <v>96</v>
      </c>
      <c r="AA26" s="300"/>
      <c r="AB26" s="305" t="s">
        <v>114</v>
      </c>
      <c r="AC26" s="306"/>
      <c r="AD26" s="306"/>
      <c r="AE26" s="306"/>
      <c r="AF26" s="306"/>
      <c r="AG26" s="306"/>
      <c r="AH26" s="306"/>
      <c r="AI26" s="306"/>
      <c r="AJ26" s="306"/>
      <c r="AK26" s="306"/>
      <c r="AL26" s="306"/>
      <c r="AM26" s="306"/>
      <c r="AN26" s="306"/>
      <c r="AO26" s="306"/>
      <c r="AP26" s="306"/>
      <c r="AQ26" s="77"/>
      <c r="AR26" s="66"/>
      <c r="AS26" s="66"/>
      <c r="AT26" s="66"/>
      <c r="AU26" s="66"/>
      <c r="AV26" s="66"/>
      <c r="AW26" s="66"/>
      <c r="AX26" s="66"/>
      <c r="AY26" s="66"/>
      <c r="AZ26" s="66"/>
      <c r="BA26" s="66"/>
      <c r="BB26" s="66"/>
      <c r="BC26" s="66"/>
      <c r="BD26" s="66"/>
      <c r="BE26" s="66"/>
    </row>
    <row r="27" spans="1:57" ht="21" customHeight="1">
      <c r="A27" s="66"/>
      <c r="B27" s="77"/>
      <c r="C27" s="302">
        <v>15</v>
      </c>
      <c r="D27" s="302"/>
      <c r="E27" s="303" t="s">
        <v>115</v>
      </c>
      <c r="F27" s="304"/>
      <c r="G27" s="304"/>
      <c r="H27" s="304"/>
      <c r="I27" s="304"/>
      <c r="J27" s="304"/>
      <c r="K27" s="304"/>
      <c r="L27" s="304"/>
      <c r="M27" s="304"/>
      <c r="N27" s="304"/>
      <c r="O27" s="304"/>
      <c r="P27" s="304"/>
      <c r="Q27" s="304"/>
      <c r="R27" s="304"/>
      <c r="S27" s="304"/>
      <c r="T27" s="300"/>
      <c r="U27" s="300"/>
      <c r="V27" s="300"/>
      <c r="W27" s="300"/>
      <c r="X27" s="300" t="s">
        <v>96</v>
      </c>
      <c r="Y27" s="300"/>
      <c r="Z27" s="300" t="s">
        <v>96</v>
      </c>
      <c r="AA27" s="300"/>
      <c r="AB27" s="305" t="s">
        <v>116</v>
      </c>
      <c r="AC27" s="306"/>
      <c r="AD27" s="306"/>
      <c r="AE27" s="306"/>
      <c r="AF27" s="306"/>
      <c r="AG27" s="306"/>
      <c r="AH27" s="306"/>
      <c r="AI27" s="306"/>
      <c r="AJ27" s="306"/>
      <c r="AK27" s="306"/>
      <c r="AL27" s="306"/>
      <c r="AM27" s="306"/>
      <c r="AN27" s="306"/>
      <c r="AO27" s="306"/>
      <c r="AP27" s="306"/>
      <c r="AQ27" s="77"/>
      <c r="AR27" s="66"/>
      <c r="AS27" s="66"/>
      <c r="AT27" s="66"/>
      <c r="AU27" s="66"/>
      <c r="AV27" s="66"/>
      <c r="AW27" s="66"/>
      <c r="AX27" s="66"/>
      <c r="AY27" s="66"/>
      <c r="AZ27" s="66"/>
      <c r="BA27" s="66"/>
      <c r="BB27" s="66"/>
      <c r="BC27" s="66"/>
      <c r="BD27" s="66"/>
      <c r="BE27" s="66"/>
    </row>
    <row r="28" spans="1:57" ht="21" customHeight="1">
      <c r="A28" s="66"/>
      <c r="B28" s="77"/>
      <c r="C28" s="312">
        <v>16</v>
      </c>
      <c r="D28" s="312"/>
      <c r="E28" s="303" t="s">
        <v>117</v>
      </c>
      <c r="F28" s="304"/>
      <c r="G28" s="304"/>
      <c r="H28" s="304"/>
      <c r="I28" s="304"/>
      <c r="J28" s="304"/>
      <c r="K28" s="304"/>
      <c r="L28" s="304"/>
      <c r="M28" s="304"/>
      <c r="N28" s="304"/>
      <c r="O28" s="304"/>
      <c r="P28" s="304"/>
      <c r="Q28" s="304"/>
      <c r="R28" s="304"/>
      <c r="S28" s="304"/>
      <c r="T28" s="300" t="s">
        <v>96</v>
      </c>
      <c r="U28" s="300"/>
      <c r="V28" s="300" t="s">
        <v>96</v>
      </c>
      <c r="W28" s="300"/>
      <c r="X28" s="300" t="s">
        <v>96</v>
      </c>
      <c r="Y28" s="300"/>
      <c r="Z28" s="300" t="s">
        <v>96</v>
      </c>
      <c r="AA28" s="300"/>
      <c r="AB28" s="305" t="s">
        <v>118</v>
      </c>
      <c r="AC28" s="306"/>
      <c r="AD28" s="306"/>
      <c r="AE28" s="306"/>
      <c r="AF28" s="306"/>
      <c r="AG28" s="306"/>
      <c r="AH28" s="306"/>
      <c r="AI28" s="306"/>
      <c r="AJ28" s="306"/>
      <c r="AK28" s="306"/>
      <c r="AL28" s="306"/>
      <c r="AM28" s="306"/>
      <c r="AN28" s="306"/>
      <c r="AO28" s="306"/>
      <c r="AP28" s="306"/>
      <c r="AQ28" s="77"/>
      <c r="AR28" s="66"/>
      <c r="AS28" s="66"/>
      <c r="AT28" s="66"/>
      <c r="AU28" s="66"/>
      <c r="AV28" s="66"/>
      <c r="AW28" s="66"/>
      <c r="AX28" s="66"/>
      <c r="AY28" s="66"/>
      <c r="AZ28" s="66"/>
      <c r="BA28" s="66"/>
      <c r="BB28" s="66"/>
      <c r="BC28" s="66"/>
      <c r="BD28" s="66"/>
      <c r="BE28" s="66"/>
    </row>
    <row r="29" spans="1:57" ht="21" customHeight="1">
      <c r="A29" s="66"/>
      <c r="B29" s="77"/>
      <c r="C29" s="312">
        <v>17</v>
      </c>
      <c r="D29" s="312"/>
      <c r="E29" s="303" t="s">
        <v>119</v>
      </c>
      <c r="F29" s="304"/>
      <c r="G29" s="304"/>
      <c r="H29" s="304"/>
      <c r="I29" s="304"/>
      <c r="J29" s="304"/>
      <c r="K29" s="304"/>
      <c r="L29" s="304"/>
      <c r="M29" s="304"/>
      <c r="N29" s="304"/>
      <c r="O29" s="304"/>
      <c r="P29" s="304"/>
      <c r="Q29" s="304"/>
      <c r="R29" s="304"/>
      <c r="S29" s="304"/>
      <c r="T29" s="300" t="s">
        <v>88</v>
      </c>
      <c r="U29" s="300"/>
      <c r="V29" s="300" t="s">
        <v>88</v>
      </c>
      <c r="W29" s="300"/>
      <c r="X29" s="300" t="s">
        <v>88</v>
      </c>
      <c r="Y29" s="300"/>
      <c r="Z29" s="300" t="s">
        <v>88</v>
      </c>
      <c r="AA29" s="300"/>
      <c r="AB29" s="305" t="s">
        <v>120</v>
      </c>
      <c r="AC29" s="306"/>
      <c r="AD29" s="306"/>
      <c r="AE29" s="306"/>
      <c r="AF29" s="306"/>
      <c r="AG29" s="306"/>
      <c r="AH29" s="306"/>
      <c r="AI29" s="306"/>
      <c r="AJ29" s="306"/>
      <c r="AK29" s="306"/>
      <c r="AL29" s="306"/>
      <c r="AM29" s="306"/>
      <c r="AN29" s="306"/>
      <c r="AO29" s="306"/>
      <c r="AP29" s="306"/>
      <c r="AQ29" s="77"/>
      <c r="AR29" s="66"/>
      <c r="AS29" s="66"/>
      <c r="AT29" s="66"/>
      <c r="AU29" s="66"/>
      <c r="AV29" s="66"/>
      <c r="AW29" s="66"/>
      <c r="AX29" s="66"/>
      <c r="AY29" s="66"/>
      <c r="AZ29" s="66"/>
      <c r="BA29" s="66"/>
      <c r="BB29" s="66"/>
      <c r="BC29" s="66"/>
      <c r="BD29" s="66"/>
      <c r="BE29" s="66"/>
    </row>
    <row r="30" spans="1:57" ht="21" customHeight="1">
      <c r="A30" s="66"/>
      <c r="B30" s="77"/>
      <c r="C30" s="312">
        <v>18</v>
      </c>
      <c r="D30" s="312"/>
      <c r="E30" s="303" t="s">
        <v>121</v>
      </c>
      <c r="F30" s="304"/>
      <c r="G30" s="304"/>
      <c r="H30" s="304"/>
      <c r="I30" s="304"/>
      <c r="J30" s="304"/>
      <c r="K30" s="304"/>
      <c r="L30" s="304"/>
      <c r="M30" s="304"/>
      <c r="N30" s="304"/>
      <c r="O30" s="304"/>
      <c r="P30" s="304"/>
      <c r="Q30" s="304"/>
      <c r="R30" s="304"/>
      <c r="S30" s="304"/>
      <c r="T30" s="300" t="s">
        <v>96</v>
      </c>
      <c r="U30" s="300"/>
      <c r="V30" s="300" t="s">
        <v>96</v>
      </c>
      <c r="W30" s="300"/>
      <c r="X30" s="300" t="s">
        <v>96</v>
      </c>
      <c r="Y30" s="300"/>
      <c r="Z30" s="300" t="s">
        <v>96</v>
      </c>
      <c r="AA30" s="300"/>
      <c r="AB30" s="305" t="s">
        <v>122</v>
      </c>
      <c r="AC30" s="306"/>
      <c r="AD30" s="306"/>
      <c r="AE30" s="306"/>
      <c r="AF30" s="306"/>
      <c r="AG30" s="306"/>
      <c r="AH30" s="306"/>
      <c r="AI30" s="306"/>
      <c r="AJ30" s="306"/>
      <c r="AK30" s="306"/>
      <c r="AL30" s="306"/>
      <c r="AM30" s="306"/>
      <c r="AN30" s="306"/>
      <c r="AO30" s="306"/>
      <c r="AP30" s="306"/>
      <c r="AQ30" s="77"/>
      <c r="AR30" s="66"/>
      <c r="AS30" s="66"/>
      <c r="AT30" s="66"/>
      <c r="AU30" s="66"/>
      <c r="AV30" s="66"/>
      <c r="AW30" s="66"/>
      <c r="AX30" s="66"/>
      <c r="AY30" s="66"/>
      <c r="AZ30" s="66"/>
      <c r="BA30" s="66"/>
      <c r="BB30" s="66"/>
      <c r="BC30" s="66"/>
      <c r="BD30" s="66"/>
      <c r="BE30" s="66"/>
    </row>
    <row r="31" spans="1:57" ht="21" customHeight="1">
      <c r="A31" s="66"/>
      <c r="B31" s="77"/>
      <c r="C31" s="312">
        <v>19</v>
      </c>
      <c r="D31" s="312"/>
      <c r="E31" s="303" t="s">
        <v>123</v>
      </c>
      <c r="F31" s="304"/>
      <c r="G31" s="304"/>
      <c r="H31" s="304"/>
      <c r="I31" s="304"/>
      <c r="J31" s="304"/>
      <c r="K31" s="304"/>
      <c r="L31" s="304"/>
      <c r="M31" s="304"/>
      <c r="N31" s="304"/>
      <c r="O31" s="304"/>
      <c r="P31" s="304"/>
      <c r="Q31" s="304"/>
      <c r="R31" s="304"/>
      <c r="S31" s="304"/>
      <c r="T31" s="300"/>
      <c r="U31" s="300"/>
      <c r="V31" s="300"/>
      <c r="W31" s="300"/>
      <c r="X31" s="300"/>
      <c r="Y31" s="300"/>
      <c r="Z31" s="300"/>
      <c r="AA31" s="300"/>
      <c r="AB31" s="305" t="s">
        <v>124</v>
      </c>
      <c r="AC31" s="306"/>
      <c r="AD31" s="306"/>
      <c r="AE31" s="306"/>
      <c r="AF31" s="306"/>
      <c r="AG31" s="306"/>
      <c r="AH31" s="306"/>
      <c r="AI31" s="306"/>
      <c r="AJ31" s="306"/>
      <c r="AK31" s="306"/>
      <c r="AL31" s="306"/>
      <c r="AM31" s="306"/>
      <c r="AN31" s="306"/>
      <c r="AO31" s="306"/>
      <c r="AP31" s="306"/>
      <c r="AQ31" s="77"/>
      <c r="AR31" s="66"/>
      <c r="AS31" s="66"/>
      <c r="AT31" s="66"/>
      <c r="AU31" s="66"/>
      <c r="AV31" s="66"/>
      <c r="AW31" s="66"/>
      <c r="AX31" s="66"/>
      <c r="AY31" s="66"/>
      <c r="AZ31" s="66"/>
      <c r="BA31" s="66"/>
      <c r="BB31" s="66"/>
      <c r="BC31" s="66"/>
      <c r="BD31" s="66"/>
      <c r="BE31" s="66"/>
    </row>
    <row r="32" spans="1:57" ht="21" customHeight="1">
      <c r="A32" s="66"/>
      <c r="B32" s="77"/>
      <c r="C32" s="312">
        <v>20</v>
      </c>
      <c r="D32" s="312"/>
      <c r="E32" s="303" t="s">
        <v>125</v>
      </c>
      <c r="F32" s="304"/>
      <c r="G32" s="304"/>
      <c r="H32" s="304"/>
      <c r="I32" s="304"/>
      <c r="J32" s="304"/>
      <c r="K32" s="304"/>
      <c r="L32" s="304"/>
      <c r="M32" s="304"/>
      <c r="N32" s="304"/>
      <c r="O32" s="304"/>
      <c r="P32" s="304"/>
      <c r="Q32" s="304"/>
      <c r="R32" s="304"/>
      <c r="S32" s="304"/>
      <c r="T32" s="300"/>
      <c r="U32" s="300"/>
      <c r="V32" s="300"/>
      <c r="W32" s="300"/>
      <c r="X32" s="300"/>
      <c r="Y32" s="300"/>
      <c r="Z32" s="300"/>
      <c r="AA32" s="300"/>
      <c r="AB32" s="305" t="s">
        <v>126</v>
      </c>
      <c r="AC32" s="306"/>
      <c r="AD32" s="306"/>
      <c r="AE32" s="306"/>
      <c r="AF32" s="306"/>
      <c r="AG32" s="306"/>
      <c r="AH32" s="306"/>
      <c r="AI32" s="306"/>
      <c r="AJ32" s="306"/>
      <c r="AK32" s="306"/>
      <c r="AL32" s="306"/>
      <c r="AM32" s="306"/>
      <c r="AN32" s="306"/>
      <c r="AO32" s="306"/>
      <c r="AP32" s="306"/>
      <c r="AQ32" s="77"/>
      <c r="AR32" s="66"/>
      <c r="AS32" s="66"/>
      <c r="AT32" s="66"/>
      <c r="AU32" s="66"/>
      <c r="AV32" s="66"/>
      <c r="AW32" s="66"/>
      <c r="AX32" s="66"/>
      <c r="AY32" s="66"/>
      <c r="AZ32" s="66"/>
      <c r="BA32" s="66"/>
      <c r="BB32" s="66"/>
      <c r="BC32" s="66"/>
      <c r="BD32" s="66"/>
      <c r="BE32" s="66"/>
    </row>
    <row r="33" spans="1:57" ht="21" customHeight="1">
      <c r="A33" s="66"/>
      <c r="B33" s="77"/>
      <c r="C33" s="312">
        <v>21</v>
      </c>
      <c r="D33" s="312"/>
      <c r="E33" s="303" t="s">
        <v>127</v>
      </c>
      <c r="F33" s="304"/>
      <c r="G33" s="304"/>
      <c r="H33" s="304"/>
      <c r="I33" s="304"/>
      <c r="J33" s="304"/>
      <c r="K33" s="304"/>
      <c r="L33" s="304"/>
      <c r="M33" s="304"/>
      <c r="N33" s="304"/>
      <c r="O33" s="304"/>
      <c r="P33" s="304"/>
      <c r="Q33" s="304"/>
      <c r="R33" s="304"/>
      <c r="S33" s="304"/>
      <c r="T33" s="300" t="s">
        <v>96</v>
      </c>
      <c r="U33" s="300"/>
      <c r="V33" s="300" t="s">
        <v>96</v>
      </c>
      <c r="W33" s="300"/>
      <c r="X33" s="300" t="s">
        <v>96</v>
      </c>
      <c r="Y33" s="300"/>
      <c r="Z33" s="300" t="s">
        <v>96</v>
      </c>
      <c r="AA33" s="300"/>
      <c r="AB33" s="305" t="s">
        <v>128</v>
      </c>
      <c r="AC33" s="306"/>
      <c r="AD33" s="306"/>
      <c r="AE33" s="306"/>
      <c r="AF33" s="306"/>
      <c r="AG33" s="306"/>
      <c r="AH33" s="306"/>
      <c r="AI33" s="306"/>
      <c r="AJ33" s="306"/>
      <c r="AK33" s="306"/>
      <c r="AL33" s="306"/>
      <c r="AM33" s="306"/>
      <c r="AN33" s="306"/>
      <c r="AO33" s="306"/>
      <c r="AP33" s="306"/>
      <c r="AQ33" s="77"/>
      <c r="AR33" s="66"/>
      <c r="AS33" s="66"/>
      <c r="AT33" s="66"/>
      <c r="AU33" s="66"/>
      <c r="AV33" s="66"/>
      <c r="AW33" s="66"/>
      <c r="AX33" s="66"/>
      <c r="AY33" s="66"/>
      <c r="AZ33" s="66"/>
      <c r="BA33" s="66"/>
      <c r="BB33" s="66"/>
      <c r="BC33" s="66"/>
      <c r="BD33" s="66"/>
      <c r="BE33" s="66"/>
    </row>
    <row r="34" spans="1:57" ht="21" customHeight="1">
      <c r="A34" s="66"/>
      <c r="B34" s="77"/>
      <c r="C34" s="312">
        <v>22</v>
      </c>
      <c r="D34" s="312"/>
      <c r="E34" s="303" t="s">
        <v>129</v>
      </c>
      <c r="F34" s="304"/>
      <c r="G34" s="304"/>
      <c r="H34" s="304"/>
      <c r="I34" s="304"/>
      <c r="J34" s="304"/>
      <c r="K34" s="304"/>
      <c r="L34" s="304"/>
      <c r="M34" s="304"/>
      <c r="N34" s="304"/>
      <c r="O34" s="304"/>
      <c r="P34" s="304"/>
      <c r="Q34" s="304"/>
      <c r="R34" s="304"/>
      <c r="S34" s="304"/>
      <c r="T34" s="300"/>
      <c r="U34" s="300"/>
      <c r="V34" s="300"/>
      <c r="W34" s="300"/>
      <c r="X34" s="300"/>
      <c r="Y34" s="300"/>
      <c r="Z34" s="300"/>
      <c r="AA34" s="300"/>
      <c r="AB34" s="305" t="s">
        <v>534</v>
      </c>
      <c r="AC34" s="306"/>
      <c r="AD34" s="306"/>
      <c r="AE34" s="306"/>
      <c r="AF34" s="306"/>
      <c r="AG34" s="306"/>
      <c r="AH34" s="306"/>
      <c r="AI34" s="306"/>
      <c r="AJ34" s="306"/>
      <c r="AK34" s="306"/>
      <c r="AL34" s="306"/>
      <c r="AM34" s="306"/>
      <c r="AN34" s="306"/>
      <c r="AO34" s="306"/>
      <c r="AP34" s="306"/>
      <c r="AQ34" s="77"/>
      <c r="AR34" s="66"/>
      <c r="AS34" s="66"/>
      <c r="AT34" s="66"/>
      <c r="AU34" s="66"/>
      <c r="AV34" s="66"/>
      <c r="AW34" s="66"/>
      <c r="AX34" s="66"/>
      <c r="AY34" s="66"/>
      <c r="AZ34" s="66"/>
      <c r="BA34" s="66"/>
      <c r="BB34" s="66"/>
      <c r="BC34" s="66"/>
      <c r="BD34" s="66"/>
      <c r="BE34" s="66"/>
    </row>
    <row r="35" spans="1:57" ht="21" customHeight="1">
      <c r="A35" s="66"/>
      <c r="B35" s="77"/>
      <c r="C35" s="312">
        <v>23</v>
      </c>
      <c r="D35" s="312"/>
      <c r="E35" s="303" t="s">
        <v>130</v>
      </c>
      <c r="F35" s="304"/>
      <c r="G35" s="304"/>
      <c r="H35" s="304"/>
      <c r="I35" s="304"/>
      <c r="J35" s="304"/>
      <c r="K35" s="304"/>
      <c r="L35" s="304"/>
      <c r="M35" s="304"/>
      <c r="N35" s="304"/>
      <c r="O35" s="304"/>
      <c r="P35" s="304"/>
      <c r="Q35" s="304"/>
      <c r="R35" s="304"/>
      <c r="S35" s="304"/>
      <c r="T35" s="300" t="s">
        <v>96</v>
      </c>
      <c r="U35" s="300"/>
      <c r="V35" s="300" t="s">
        <v>96</v>
      </c>
      <c r="W35" s="300"/>
      <c r="X35" s="300" t="s">
        <v>96</v>
      </c>
      <c r="Y35" s="300"/>
      <c r="Z35" s="300" t="s">
        <v>96</v>
      </c>
      <c r="AA35" s="300"/>
      <c r="AB35" s="305" t="s">
        <v>131</v>
      </c>
      <c r="AC35" s="306"/>
      <c r="AD35" s="306"/>
      <c r="AE35" s="306"/>
      <c r="AF35" s="306"/>
      <c r="AG35" s="306"/>
      <c r="AH35" s="306"/>
      <c r="AI35" s="306"/>
      <c r="AJ35" s="306"/>
      <c r="AK35" s="306"/>
      <c r="AL35" s="306"/>
      <c r="AM35" s="306"/>
      <c r="AN35" s="306"/>
      <c r="AO35" s="306"/>
      <c r="AP35" s="306"/>
      <c r="AQ35" s="77"/>
      <c r="AR35" s="66"/>
      <c r="AS35" s="66"/>
      <c r="AT35" s="66"/>
      <c r="AU35" s="66"/>
      <c r="AV35" s="66"/>
      <c r="AW35" s="66"/>
      <c r="AX35" s="66"/>
      <c r="AY35" s="66"/>
      <c r="AZ35" s="66"/>
      <c r="BA35" s="66"/>
      <c r="BB35" s="66"/>
      <c r="BC35" s="66"/>
      <c r="BD35" s="66"/>
      <c r="BE35" s="66"/>
    </row>
    <row r="36" spans="1:57" ht="21" customHeight="1">
      <c r="A36" s="66"/>
      <c r="B36" s="77"/>
      <c r="C36" s="312">
        <v>24</v>
      </c>
      <c r="D36" s="312"/>
      <c r="E36" s="303" t="s">
        <v>132</v>
      </c>
      <c r="F36" s="304"/>
      <c r="G36" s="304"/>
      <c r="H36" s="304"/>
      <c r="I36" s="304"/>
      <c r="J36" s="304"/>
      <c r="K36" s="304"/>
      <c r="L36" s="304"/>
      <c r="M36" s="304"/>
      <c r="N36" s="304"/>
      <c r="O36" s="304"/>
      <c r="P36" s="304"/>
      <c r="Q36" s="304"/>
      <c r="R36" s="304"/>
      <c r="S36" s="304"/>
      <c r="T36" s="300" t="s">
        <v>88</v>
      </c>
      <c r="U36" s="300"/>
      <c r="V36" s="300" t="s">
        <v>88</v>
      </c>
      <c r="W36" s="300"/>
      <c r="X36" s="300" t="s">
        <v>88</v>
      </c>
      <c r="Y36" s="300"/>
      <c r="Z36" s="300" t="s">
        <v>88</v>
      </c>
      <c r="AA36" s="300"/>
      <c r="AB36" s="305" t="s">
        <v>133</v>
      </c>
      <c r="AC36" s="306"/>
      <c r="AD36" s="306"/>
      <c r="AE36" s="306"/>
      <c r="AF36" s="306"/>
      <c r="AG36" s="306"/>
      <c r="AH36" s="306"/>
      <c r="AI36" s="306"/>
      <c r="AJ36" s="306"/>
      <c r="AK36" s="306"/>
      <c r="AL36" s="306"/>
      <c r="AM36" s="306"/>
      <c r="AN36" s="306"/>
      <c r="AO36" s="306"/>
      <c r="AP36" s="306"/>
      <c r="AQ36" s="77"/>
      <c r="AR36" s="66"/>
      <c r="AS36" s="66"/>
      <c r="AT36" s="66"/>
      <c r="AU36" s="66"/>
      <c r="AV36" s="66"/>
      <c r="AW36" s="66"/>
      <c r="AX36" s="66"/>
      <c r="AY36" s="66"/>
      <c r="AZ36" s="66"/>
      <c r="BA36" s="66"/>
      <c r="BB36" s="66"/>
      <c r="BC36" s="66"/>
      <c r="BD36" s="66"/>
      <c r="BE36" s="66"/>
    </row>
    <row r="37" spans="1:57" ht="21" customHeight="1">
      <c r="A37" s="66"/>
      <c r="B37" s="77"/>
      <c r="C37" s="312">
        <v>25</v>
      </c>
      <c r="D37" s="312"/>
      <c r="E37" s="303" t="s">
        <v>134</v>
      </c>
      <c r="F37" s="304"/>
      <c r="G37" s="304"/>
      <c r="H37" s="304"/>
      <c r="I37" s="304"/>
      <c r="J37" s="304"/>
      <c r="K37" s="304"/>
      <c r="L37" s="304"/>
      <c r="M37" s="304"/>
      <c r="N37" s="304"/>
      <c r="O37" s="304"/>
      <c r="P37" s="304"/>
      <c r="Q37" s="304"/>
      <c r="R37" s="304"/>
      <c r="S37" s="304"/>
      <c r="T37" s="300" t="s">
        <v>96</v>
      </c>
      <c r="U37" s="300"/>
      <c r="V37" s="300" t="s">
        <v>96</v>
      </c>
      <c r="W37" s="300"/>
      <c r="X37" s="300" t="s">
        <v>96</v>
      </c>
      <c r="Y37" s="300"/>
      <c r="Z37" s="300" t="s">
        <v>96</v>
      </c>
      <c r="AA37" s="300"/>
      <c r="AB37" s="305" t="s">
        <v>135</v>
      </c>
      <c r="AC37" s="306"/>
      <c r="AD37" s="306"/>
      <c r="AE37" s="306"/>
      <c r="AF37" s="306"/>
      <c r="AG37" s="306"/>
      <c r="AH37" s="306"/>
      <c r="AI37" s="306"/>
      <c r="AJ37" s="306"/>
      <c r="AK37" s="306"/>
      <c r="AL37" s="306"/>
      <c r="AM37" s="306"/>
      <c r="AN37" s="306"/>
      <c r="AO37" s="306"/>
      <c r="AP37" s="306"/>
      <c r="AQ37" s="77"/>
      <c r="AR37" s="66"/>
      <c r="AS37" s="66"/>
      <c r="AT37" s="66"/>
      <c r="AU37" s="66"/>
      <c r="AV37" s="66"/>
      <c r="AW37" s="66"/>
      <c r="AX37" s="66"/>
      <c r="AY37" s="66"/>
      <c r="AZ37" s="66"/>
      <c r="BA37" s="66"/>
      <c r="BB37" s="66"/>
      <c r="BC37" s="66"/>
      <c r="BD37" s="66"/>
      <c r="BE37" s="66"/>
    </row>
    <row r="38" spans="1:57" ht="21" customHeight="1">
      <c r="A38" s="66"/>
      <c r="B38" s="77"/>
      <c r="C38" s="312">
        <v>26</v>
      </c>
      <c r="D38" s="312"/>
      <c r="E38" s="303" t="s">
        <v>136</v>
      </c>
      <c r="F38" s="304"/>
      <c r="G38" s="304"/>
      <c r="H38" s="304"/>
      <c r="I38" s="304"/>
      <c r="J38" s="304"/>
      <c r="K38" s="304"/>
      <c r="L38" s="304"/>
      <c r="M38" s="304"/>
      <c r="N38" s="304"/>
      <c r="O38" s="304"/>
      <c r="P38" s="304"/>
      <c r="Q38" s="304"/>
      <c r="R38" s="304"/>
      <c r="S38" s="304"/>
      <c r="T38" s="300" t="s">
        <v>96</v>
      </c>
      <c r="U38" s="300"/>
      <c r="V38" s="300" t="s">
        <v>96</v>
      </c>
      <c r="W38" s="300"/>
      <c r="X38" s="300" t="s">
        <v>96</v>
      </c>
      <c r="Y38" s="300"/>
      <c r="Z38" s="300" t="s">
        <v>96</v>
      </c>
      <c r="AA38" s="300"/>
      <c r="AB38" s="305" t="s">
        <v>137</v>
      </c>
      <c r="AC38" s="306"/>
      <c r="AD38" s="306"/>
      <c r="AE38" s="306"/>
      <c r="AF38" s="306"/>
      <c r="AG38" s="306"/>
      <c r="AH38" s="306"/>
      <c r="AI38" s="306"/>
      <c r="AJ38" s="306"/>
      <c r="AK38" s="306"/>
      <c r="AL38" s="306"/>
      <c r="AM38" s="306"/>
      <c r="AN38" s="306"/>
      <c r="AO38" s="306"/>
      <c r="AP38" s="306"/>
      <c r="AQ38" s="77"/>
      <c r="AR38" s="66"/>
      <c r="AS38" s="66"/>
      <c r="AT38" s="66"/>
      <c r="AU38" s="66"/>
      <c r="AV38" s="66"/>
      <c r="AW38" s="66"/>
      <c r="AX38" s="66"/>
      <c r="AY38" s="66"/>
      <c r="AZ38" s="66"/>
      <c r="BA38" s="66"/>
      <c r="BB38" s="66"/>
      <c r="BC38" s="66"/>
      <c r="BD38" s="66"/>
      <c r="BE38" s="66"/>
    </row>
    <row r="39" spans="1:57" ht="21" customHeight="1">
      <c r="A39" s="66"/>
      <c r="B39" s="77"/>
      <c r="C39" s="302">
        <v>27</v>
      </c>
      <c r="D39" s="302"/>
      <c r="E39" s="303" t="s">
        <v>138</v>
      </c>
      <c r="F39" s="304"/>
      <c r="G39" s="304"/>
      <c r="H39" s="304"/>
      <c r="I39" s="304"/>
      <c r="J39" s="304"/>
      <c r="K39" s="304"/>
      <c r="L39" s="304"/>
      <c r="M39" s="304"/>
      <c r="N39" s="304"/>
      <c r="O39" s="304"/>
      <c r="P39" s="304"/>
      <c r="Q39" s="304"/>
      <c r="R39" s="304"/>
      <c r="S39" s="304"/>
      <c r="T39" s="300" t="s">
        <v>96</v>
      </c>
      <c r="U39" s="300"/>
      <c r="V39" s="300" t="s">
        <v>96</v>
      </c>
      <c r="W39" s="300"/>
      <c r="X39" s="300" t="s">
        <v>96</v>
      </c>
      <c r="Y39" s="300"/>
      <c r="Z39" s="300" t="s">
        <v>96</v>
      </c>
      <c r="AA39" s="300"/>
      <c r="AB39" s="305" t="s">
        <v>139</v>
      </c>
      <c r="AC39" s="306"/>
      <c r="AD39" s="306"/>
      <c r="AE39" s="306"/>
      <c r="AF39" s="306"/>
      <c r="AG39" s="306"/>
      <c r="AH39" s="306"/>
      <c r="AI39" s="306"/>
      <c r="AJ39" s="306"/>
      <c r="AK39" s="306"/>
      <c r="AL39" s="306"/>
      <c r="AM39" s="306"/>
      <c r="AN39" s="306"/>
      <c r="AO39" s="306"/>
      <c r="AP39" s="306"/>
      <c r="AQ39" s="77"/>
      <c r="AR39" s="66"/>
      <c r="AS39" s="66"/>
      <c r="AT39" s="66"/>
      <c r="AU39" s="66"/>
      <c r="AV39" s="66"/>
      <c r="AW39" s="66"/>
      <c r="AX39" s="66"/>
      <c r="AY39" s="66"/>
      <c r="AZ39" s="66"/>
      <c r="BA39" s="66"/>
      <c r="BB39" s="66"/>
      <c r="BC39" s="66"/>
      <c r="BD39" s="66"/>
      <c r="BE39" s="66"/>
    </row>
    <row r="40" spans="1:57" ht="21" customHeight="1">
      <c r="A40" s="66"/>
      <c r="B40" s="77"/>
      <c r="C40" s="302">
        <v>28</v>
      </c>
      <c r="D40" s="302"/>
      <c r="E40" s="303" t="s">
        <v>140</v>
      </c>
      <c r="F40" s="304"/>
      <c r="G40" s="304"/>
      <c r="H40" s="304"/>
      <c r="I40" s="304"/>
      <c r="J40" s="304"/>
      <c r="K40" s="304"/>
      <c r="L40" s="304"/>
      <c r="M40" s="304"/>
      <c r="N40" s="304"/>
      <c r="O40" s="304"/>
      <c r="P40" s="304"/>
      <c r="Q40" s="304"/>
      <c r="R40" s="304"/>
      <c r="S40" s="304"/>
      <c r="T40" s="300" t="s">
        <v>96</v>
      </c>
      <c r="U40" s="300"/>
      <c r="V40" s="300" t="s">
        <v>96</v>
      </c>
      <c r="W40" s="300"/>
      <c r="X40" s="300" t="s">
        <v>96</v>
      </c>
      <c r="Y40" s="300"/>
      <c r="Z40" s="300" t="s">
        <v>96</v>
      </c>
      <c r="AA40" s="300"/>
      <c r="AB40" s="305" t="s">
        <v>141</v>
      </c>
      <c r="AC40" s="306"/>
      <c r="AD40" s="306"/>
      <c r="AE40" s="306"/>
      <c r="AF40" s="306"/>
      <c r="AG40" s="306"/>
      <c r="AH40" s="306"/>
      <c r="AI40" s="306"/>
      <c r="AJ40" s="306"/>
      <c r="AK40" s="306"/>
      <c r="AL40" s="306"/>
      <c r="AM40" s="306"/>
      <c r="AN40" s="306"/>
      <c r="AO40" s="306"/>
      <c r="AP40" s="306"/>
      <c r="AQ40" s="77"/>
      <c r="AR40" s="66"/>
      <c r="AS40" s="66"/>
      <c r="AT40" s="66"/>
      <c r="AU40" s="66"/>
      <c r="AV40" s="66"/>
      <c r="AW40" s="66"/>
      <c r="AX40" s="66"/>
      <c r="AY40" s="66"/>
      <c r="AZ40" s="66"/>
      <c r="BA40" s="66"/>
      <c r="BB40" s="66"/>
      <c r="BC40" s="66"/>
      <c r="BD40" s="66"/>
      <c r="BE40" s="66"/>
    </row>
    <row r="41" spans="1:57" ht="21" customHeight="1">
      <c r="A41" s="66"/>
      <c r="B41" s="77"/>
      <c r="C41" s="302"/>
      <c r="D41" s="302"/>
      <c r="E41" s="303" t="s">
        <v>142</v>
      </c>
      <c r="F41" s="304"/>
      <c r="G41" s="304"/>
      <c r="H41" s="304"/>
      <c r="I41" s="304"/>
      <c r="J41" s="304"/>
      <c r="K41" s="304"/>
      <c r="L41" s="304"/>
      <c r="M41" s="304"/>
      <c r="N41" s="304"/>
      <c r="O41" s="304"/>
      <c r="P41" s="304"/>
      <c r="Q41" s="304"/>
      <c r="R41" s="304"/>
      <c r="S41" s="304"/>
      <c r="T41" s="300" t="s">
        <v>96</v>
      </c>
      <c r="U41" s="300"/>
      <c r="V41" s="300" t="s">
        <v>96</v>
      </c>
      <c r="W41" s="300"/>
      <c r="X41" s="300" t="s">
        <v>96</v>
      </c>
      <c r="Y41" s="300"/>
      <c r="Z41" s="300" t="s">
        <v>96</v>
      </c>
      <c r="AA41" s="300"/>
      <c r="AB41" s="305" t="s">
        <v>143</v>
      </c>
      <c r="AC41" s="306"/>
      <c r="AD41" s="306"/>
      <c r="AE41" s="306"/>
      <c r="AF41" s="306"/>
      <c r="AG41" s="306"/>
      <c r="AH41" s="306"/>
      <c r="AI41" s="306"/>
      <c r="AJ41" s="306"/>
      <c r="AK41" s="306"/>
      <c r="AL41" s="306"/>
      <c r="AM41" s="306"/>
      <c r="AN41" s="306"/>
      <c r="AO41" s="306"/>
      <c r="AP41" s="306"/>
      <c r="AQ41" s="77"/>
      <c r="AR41" s="66"/>
      <c r="AS41" s="66"/>
      <c r="AT41" s="66"/>
      <c r="AU41" s="66"/>
      <c r="AV41" s="66"/>
      <c r="AW41" s="66"/>
      <c r="AX41" s="66"/>
      <c r="AY41" s="66"/>
      <c r="AZ41" s="66"/>
      <c r="BA41" s="66"/>
      <c r="BB41" s="66"/>
      <c r="BC41" s="66"/>
      <c r="BD41" s="66"/>
      <c r="BE41" s="66"/>
    </row>
    <row r="42" spans="1:57" ht="21" customHeight="1">
      <c r="A42" s="66"/>
      <c r="B42" s="77"/>
      <c r="C42" s="302">
        <v>30</v>
      </c>
      <c r="D42" s="302"/>
      <c r="E42" s="303" t="s">
        <v>144</v>
      </c>
      <c r="F42" s="304"/>
      <c r="G42" s="304"/>
      <c r="H42" s="304"/>
      <c r="I42" s="304"/>
      <c r="J42" s="304"/>
      <c r="K42" s="304"/>
      <c r="L42" s="304"/>
      <c r="M42" s="304"/>
      <c r="N42" s="304"/>
      <c r="O42" s="304"/>
      <c r="P42" s="304"/>
      <c r="Q42" s="304"/>
      <c r="R42" s="304"/>
      <c r="S42" s="304"/>
      <c r="T42" s="300" t="s">
        <v>96</v>
      </c>
      <c r="U42" s="300"/>
      <c r="V42" s="300" t="s">
        <v>96</v>
      </c>
      <c r="W42" s="300"/>
      <c r="X42" s="300" t="s">
        <v>96</v>
      </c>
      <c r="Y42" s="300"/>
      <c r="Z42" s="300" t="s">
        <v>96</v>
      </c>
      <c r="AA42" s="300"/>
      <c r="AB42" s="305" t="s">
        <v>145</v>
      </c>
      <c r="AC42" s="306"/>
      <c r="AD42" s="306"/>
      <c r="AE42" s="306"/>
      <c r="AF42" s="306"/>
      <c r="AG42" s="306"/>
      <c r="AH42" s="306"/>
      <c r="AI42" s="306"/>
      <c r="AJ42" s="306"/>
      <c r="AK42" s="306"/>
      <c r="AL42" s="306"/>
      <c r="AM42" s="306"/>
      <c r="AN42" s="306"/>
      <c r="AO42" s="306"/>
      <c r="AP42" s="306"/>
      <c r="AQ42" s="77"/>
      <c r="AR42" s="66"/>
      <c r="AS42" s="66"/>
      <c r="AT42" s="66"/>
      <c r="AU42" s="66"/>
      <c r="AV42" s="66"/>
      <c r="AW42" s="66"/>
      <c r="AX42" s="66"/>
      <c r="AY42" s="66"/>
      <c r="AZ42" s="66"/>
      <c r="BA42" s="66"/>
      <c r="BB42" s="66"/>
      <c r="BC42" s="66"/>
      <c r="BD42" s="66"/>
      <c r="BE42" s="66"/>
    </row>
    <row r="43" spans="1:57" ht="21" customHeight="1">
      <c r="A43" s="66"/>
      <c r="B43" s="77"/>
      <c r="C43" s="307">
        <v>31</v>
      </c>
      <c r="D43" s="307"/>
      <c r="E43" s="308" t="s">
        <v>146</v>
      </c>
      <c r="F43" s="309"/>
      <c r="G43" s="309"/>
      <c r="H43" s="309"/>
      <c r="I43" s="309"/>
      <c r="J43" s="309"/>
      <c r="K43" s="309"/>
      <c r="L43" s="309"/>
      <c r="M43" s="309"/>
      <c r="N43" s="309"/>
      <c r="O43" s="309"/>
      <c r="P43" s="309"/>
      <c r="Q43" s="309"/>
      <c r="R43" s="309"/>
      <c r="S43" s="309"/>
      <c r="T43" s="299" t="s">
        <v>96</v>
      </c>
      <c r="U43" s="299"/>
      <c r="V43" s="299" t="s">
        <v>96</v>
      </c>
      <c r="W43" s="299"/>
      <c r="X43" s="299" t="s">
        <v>96</v>
      </c>
      <c r="Y43" s="299"/>
      <c r="Z43" s="299" t="s">
        <v>96</v>
      </c>
      <c r="AA43" s="299"/>
      <c r="AB43" s="310" t="s">
        <v>147</v>
      </c>
      <c r="AC43" s="311"/>
      <c r="AD43" s="311"/>
      <c r="AE43" s="311"/>
      <c r="AF43" s="311"/>
      <c r="AG43" s="311"/>
      <c r="AH43" s="311"/>
      <c r="AI43" s="311"/>
      <c r="AJ43" s="311"/>
      <c r="AK43" s="311"/>
      <c r="AL43" s="311"/>
      <c r="AM43" s="311"/>
      <c r="AN43" s="311"/>
      <c r="AO43" s="311"/>
      <c r="AP43" s="311"/>
      <c r="AQ43" s="77"/>
      <c r="AR43" s="66"/>
      <c r="AS43" s="66"/>
      <c r="AT43" s="66"/>
      <c r="AU43" s="66"/>
      <c r="AV43" s="66"/>
      <c r="AW43" s="66"/>
      <c r="AX43" s="66"/>
      <c r="AY43" s="66"/>
      <c r="AZ43" s="66"/>
      <c r="BA43" s="66"/>
      <c r="BB43" s="66"/>
      <c r="BC43" s="66"/>
      <c r="BD43" s="66"/>
      <c r="BE43" s="66"/>
    </row>
    <row r="44" spans="1:57" ht="21" customHeight="1">
      <c r="A44" s="66"/>
      <c r="B44" s="77"/>
      <c r="C44" s="307">
        <v>32</v>
      </c>
      <c r="D44" s="307"/>
      <c r="E44" s="308" t="s">
        <v>148</v>
      </c>
      <c r="F44" s="309"/>
      <c r="G44" s="309"/>
      <c r="H44" s="309"/>
      <c r="I44" s="309"/>
      <c r="J44" s="309"/>
      <c r="K44" s="309"/>
      <c r="L44" s="309"/>
      <c r="M44" s="309"/>
      <c r="N44" s="309"/>
      <c r="O44" s="309"/>
      <c r="P44" s="309"/>
      <c r="Q44" s="309"/>
      <c r="R44" s="309"/>
      <c r="S44" s="309"/>
      <c r="T44" s="299" t="s">
        <v>96</v>
      </c>
      <c r="U44" s="299"/>
      <c r="V44" s="299" t="s">
        <v>96</v>
      </c>
      <c r="W44" s="299"/>
      <c r="X44" s="299" t="s">
        <v>96</v>
      </c>
      <c r="Y44" s="299"/>
      <c r="Z44" s="299" t="s">
        <v>96</v>
      </c>
      <c r="AA44" s="299"/>
      <c r="AB44" s="310" t="s">
        <v>149</v>
      </c>
      <c r="AC44" s="311"/>
      <c r="AD44" s="311"/>
      <c r="AE44" s="311"/>
      <c r="AF44" s="311"/>
      <c r="AG44" s="311"/>
      <c r="AH44" s="311"/>
      <c r="AI44" s="311"/>
      <c r="AJ44" s="311"/>
      <c r="AK44" s="311"/>
      <c r="AL44" s="311"/>
      <c r="AM44" s="311"/>
      <c r="AN44" s="311"/>
      <c r="AO44" s="311"/>
      <c r="AP44" s="311"/>
      <c r="AQ44" s="77"/>
      <c r="AR44" s="66"/>
      <c r="AS44" s="66"/>
      <c r="AT44" s="66"/>
      <c r="AU44" s="66"/>
      <c r="AV44" s="66"/>
      <c r="AW44" s="66"/>
      <c r="AX44" s="66"/>
      <c r="AY44" s="66"/>
      <c r="AZ44" s="66"/>
      <c r="BA44" s="66"/>
      <c r="BB44" s="66"/>
      <c r="BC44" s="66"/>
      <c r="BD44" s="66"/>
      <c r="BE44" s="66"/>
    </row>
    <row r="45" spans="1:57" ht="21" customHeight="1">
      <c r="A45" s="66"/>
      <c r="B45" s="77"/>
      <c r="C45" s="302">
        <v>33</v>
      </c>
      <c r="D45" s="302"/>
      <c r="E45" s="303" t="s">
        <v>150</v>
      </c>
      <c r="F45" s="304"/>
      <c r="G45" s="304"/>
      <c r="H45" s="304"/>
      <c r="I45" s="304"/>
      <c r="J45" s="304"/>
      <c r="K45" s="304"/>
      <c r="L45" s="304"/>
      <c r="M45" s="304"/>
      <c r="N45" s="304"/>
      <c r="O45" s="304"/>
      <c r="P45" s="304"/>
      <c r="Q45" s="304"/>
      <c r="R45" s="304"/>
      <c r="S45" s="304"/>
      <c r="T45" s="300" t="s">
        <v>96</v>
      </c>
      <c r="U45" s="300"/>
      <c r="V45" s="300" t="s">
        <v>96</v>
      </c>
      <c r="W45" s="300"/>
      <c r="X45" s="300" t="s">
        <v>96</v>
      </c>
      <c r="Y45" s="300"/>
      <c r="Z45" s="300" t="s">
        <v>96</v>
      </c>
      <c r="AA45" s="300"/>
      <c r="AB45" s="305" t="s">
        <v>149</v>
      </c>
      <c r="AC45" s="306"/>
      <c r="AD45" s="306"/>
      <c r="AE45" s="306"/>
      <c r="AF45" s="306"/>
      <c r="AG45" s="306"/>
      <c r="AH45" s="306"/>
      <c r="AI45" s="306"/>
      <c r="AJ45" s="306"/>
      <c r="AK45" s="306"/>
      <c r="AL45" s="306"/>
      <c r="AM45" s="306"/>
      <c r="AN45" s="306"/>
      <c r="AO45" s="306"/>
      <c r="AP45" s="306"/>
      <c r="AQ45" s="77"/>
      <c r="AR45" s="66"/>
      <c r="AS45" s="66"/>
      <c r="AT45" s="66"/>
      <c r="AU45" s="66"/>
      <c r="AV45" s="66"/>
      <c r="AW45" s="66"/>
      <c r="AX45" s="66"/>
      <c r="AY45" s="66"/>
      <c r="AZ45" s="66"/>
      <c r="BA45" s="66"/>
      <c r="BB45" s="66"/>
      <c r="BC45" s="66"/>
      <c r="BD45" s="66"/>
      <c r="BE45" s="66"/>
    </row>
    <row r="46" spans="1:57" ht="21" customHeight="1">
      <c r="A46" s="66"/>
      <c r="B46" s="77"/>
      <c r="C46" s="302">
        <v>34</v>
      </c>
      <c r="D46" s="302"/>
      <c r="E46" s="303" t="s">
        <v>151</v>
      </c>
      <c r="F46" s="304"/>
      <c r="G46" s="304"/>
      <c r="H46" s="304"/>
      <c r="I46" s="304"/>
      <c r="J46" s="304"/>
      <c r="K46" s="304"/>
      <c r="L46" s="304"/>
      <c r="M46" s="304"/>
      <c r="N46" s="304"/>
      <c r="O46" s="304"/>
      <c r="P46" s="304"/>
      <c r="Q46" s="304"/>
      <c r="R46" s="304"/>
      <c r="S46" s="304"/>
      <c r="T46" s="300" t="s">
        <v>96</v>
      </c>
      <c r="U46" s="300"/>
      <c r="V46" s="300" t="s">
        <v>96</v>
      </c>
      <c r="W46" s="300"/>
      <c r="X46" s="300" t="s">
        <v>96</v>
      </c>
      <c r="Y46" s="300"/>
      <c r="Z46" s="300" t="s">
        <v>96</v>
      </c>
      <c r="AA46" s="300"/>
      <c r="AB46" s="305" t="s">
        <v>152</v>
      </c>
      <c r="AC46" s="306"/>
      <c r="AD46" s="306"/>
      <c r="AE46" s="306"/>
      <c r="AF46" s="306"/>
      <c r="AG46" s="306"/>
      <c r="AH46" s="306"/>
      <c r="AI46" s="306"/>
      <c r="AJ46" s="306"/>
      <c r="AK46" s="306"/>
      <c r="AL46" s="306"/>
      <c r="AM46" s="306"/>
      <c r="AN46" s="306"/>
      <c r="AO46" s="306"/>
      <c r="AP46" s="306"/>
      <c r="AQ46" s="77"/>
      <c r="AR46" s="66"/>
      <c r="AS46" s="66"/>
      <c r="AT46" s="66"/>
      <c r="AU46" s="66"/>
      <c r="AV46" s="66"/>
      <c r="AW46" s="66"/>
      <c r="AX46" s="66"/>
      <c r="AY46" s="66"/>
      <c r="AZ46" s="66"/>
      <c r="BA46" s="66"/>
      <c r="BB46" s="66"/>
      <c r="BC46" s="66"/>
      <c r="BD46" s="66"/>
      <c r="BE46" s="66"/>
    </row>
    <row r="47" spans="1:57" ht="21" customHeight="1">
      <c r="A47" s="66"/>
      <c r="B47" s="77"/>
      <c r="C47" s="302">
        <v>35</v>
      </c>
      <c r="D47" s="302"/>
      <c r="E47" s="303" t="s">
        <v>153</v>
      </c>
      <c r="F47" s="304"/>
      <c r="G47" s="304"/>
      <c r="H47" s="304"/>
      <c r="I47" s="304"/>
      <c r="J47" s="304"/>
      <c r="K47" s="304"/>
      <c r="L47" s="304"/>
      <c r="M47" s="304"/>
      <c r="N47" s="304"/>
      <c r="O47" s="304"/>
      <c r="P47" s="304"/>
      <c r="Q47" s="304"/>
      <c r="R47" s="304"/>
      <c r="S47" s="304"/>
      <c r="T47" s="300" t="s">
        <v>96</v>
      </c>
      <c r="U47" s="300"/>
      <c r="V47" s="300" t="s">
        <v>96</v>
      </c>
      <c r="W47" s="300"/>
      <c r="X47" s="300" t="s">
        <v>96</v>
      </c>
      <c r="Y47" s="300"/>
      <c r="Z47" s="300" t="s">
        <v>96</v>
      </c>
      <c r="AA47" s="300"/>
      <c r="AB47" s="305" t="s">
        <v>152</v>
      </c>
      <c r="AC47" s="306"/>
      <c r="AD47" s="306"/>
      <c r="AE47" s="306"/>
      <c r="AF47" s="306"/>
      <c r="AG47" s="306"/>
      <c r="AH47" s="306"/>
      <c r="AI47" s="306"/>
      <c r="AJ47" s="306"/>
      <c r="AK47" s="306"/>
      <c r="AL47" s="306"/>
      <c r="AM47" s="306"/>
      <c r="AN47" s="306"/>
      <c r="AO47" s="306"/>
      <c r="AP47" s="306"/>
      <c r="AQ47" s="77"/>
      <c r="AR47" s="66"/>
      <c r="AS47" s="66"/>
      <c r="AT47" s="66"/>
      <c r="AU47" s="66"/>
      <c r="AV47" s="66"/>
      <c r="AW47" s="66"/>
      <c r="AX47" s="66"/>
      <c r="AY47" s="66"/>
      <c r="AZ47" s="66"/>
      <c r="BA47" s="66"/>
      <c r="BB47" s="66"/>
      <c r="BC47" s="66"/>
      <c r="BD47" s="66"/>
      <c r="BE47" s="66"/>
    </row>
    <row r="48" spans="1:57" ht="9.75" customHeight="1">
      <c r="A48" s="66"/>
      <c r="B48" s="77"/>
      <c r="C48" s="81"/>
      <c r="D48" s="81"/>
      <c r="E48" s="82"/>
      <c r="F48" s="83"/>
      <c r="G48" s="83"/>
      <c r="H48" s="83"/>
      <c r="I48" s="83"/>
      <c r="J48" s="83"/>
      <c r="K48" s="83"/>
      <c r="L48" s="83"/>
      <c r="M48" s="83"/>
      <c r="N48" s="83"/>
      <c r="O48" s="83"/>
      <c r="P48" s="83"/>
      <c r="Q48" s="83"/>
      <c r="R48" s="83"/>
      <c r="S48" s="83"/>
      <c r="T48" s="287"/>
      <c r="U48" s="287"/>
      <c r="V48" s="287"/>
      <c r="W48" s="287"/>
      <c r="X48" s="84"/>
      <c r="Y48" s="84"/>
      <c r="Z48" s="84"/>
      <c r="AA48" s="84"/>
      <c r="AB48" s="85"/>
      <c r="AC48" s="86"/>
      <c r="AD48" s="86"/>
      <c r="AE48" s="86"/>
      <c r="AF48" s="86"/>
      <c r="AG48" s="86"/>
      <c r="AH48" s="86"/>
      <c r="AI48" s="86"/>
      <c r="AJ48" s="86"/>
      <c r="AK48" s="86"/>
      <c r="AL48" s="86"/>
      <c r="AM48" s="86"/>
      <c r="AN48" s="86"/>
      <c r="AO48" s="86"/>
      <c r="AP48" s="86"/>
      <c r="AQ48" s="77"/>
      <c r="AR48" s="66"/>
      <c r="AS48" s="66"/>
      <c r="AT48" s="66"/>
      <c r="AU48" s="66"/>
      <c r="AV48" s="66"/>
      <c r="AW48" s="66"/>
      <c r="AX48" s="66"/>
      <c r="AY48" s="66"/>
      <c r="AZ48" s="66"/>
      <c r="BA48" s="66"/>
      <c r="BB48" s="66"/>
      <c r="BC48" s="66"/>
      <c r="BD48" s="66"/>
      <c r="BE48" s="66"/>
    </row>
    <row r="49" spans="1:57" ht="15" customHeight="1">
      <c r="A49" s="66"/>
      <c r="B49" s="77"/>
      <c r="C49" s="297" t="s">
        <v>532</v>
      </c>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77"/>
      <c r="AR49" s="66"/>
      <c r="AS49" s="66"/>
      <c r="AT49" s="66"/>
      <c r="AU49" s="66"/>
      <c r="AV49" s="66"/>
      <c r="AW49" s="66"/>
      <c r="AX49" s="66"/>
      <c r="AY49" s="66"/>
      <c r="AZ49" s="66"/>
      <c r="BA49" s="66"/>
      <c r="BB49" s="66"/>
      <c r="BC49" s="66"/>
      <c r="BD49" s="66"/>
      <c r="BE49" s="66"/>
    </row>
    <row r="50" spans="1:57" ht="13.2">
      <c r="A50" s="66"/>
      <c r="B50" s="272"/>
      <c r="C50" s="297" t="s">
        <v>533</v>
      </c>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72"/>
      <c r="AR50" s="66"/>
      <c r="AS50" s="66"/>
      <c r="AT50" s="66"/>
      <c r="AU50" s="66"/>
      <c r="AV50" s="66"/>
      <c r="AW50" s="66"/>
      <c r="AX50" s="66"/>
      <c r="AY50" s="66"/>
      <c r="AZ50" s="66"/>
      <c r="BA50" s="66"/>
      <c r="BB50" s="66"/>
      <c r="BC50" s="66"/>
      <c r="BD50" s="66"/>
      <c r="BE50" s="66"/>
    </row>
    <row r="51" spans="1:57">
      <c r="A51" s="66"/>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66"/>
      <c r="AS51" s="66"/>
      <c r="AT51" s="66"/>
      <c r="AU51" s="66"/>
      <c r="AV51" s="66"/>
      <c r="AW51" s="66"/>
      <c r="AX51" s="66"/>
      <c r="AY51" s="66"/>
      <c r="AZ51" s="66"/>
      <c r="BA51" s="66"/>
      <c r="BB51" s="66"/>
      <c r="BC51" s="66"/>
      <c r="BD51" s="66"/>
      <c r="BE51" s="66"/>
    </row>
    <row r="52" spans="1:57">
      <c r="A52" s="66"/>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66"/>
      <c r="AS52" s="66"/>
      <c r="AT52" s="66"/>
      <c r="AU52" s="66"/>
      <c r="AV52" s="66"/>
      <c r="AW52" s="66"/>
      <c r="AX52" s="66"/>
      <c r="AY52" s="66"/>
      <c r="AZ52" s="66"/>
      <c r="BA52" s="66"/>
      <c r="BB52" s="66"/>
      <c r="BC52" s="66"/>
      <c r="BD52" s="66"/>
      <c r="BE52" s="66"/>
    </row>
    <row r="53" spans="1:57">
      <c r="A53" s="66"/>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66"/>
      <c r="AS53" s="66"/>
      <c r="AT53" s="66"/>
      <c r="AU53" s="66"/>
      <c r="AV53" s="66"/>
      <c r="AW53" s="66"/>
      <c r="AX53" s="66"/>
      <c r="AY53" s="66"/>
      <c r="AZ53" s="66"/>
      <c r="BA53" s="66"/>
      <c r="BB53" s="66"/>
      <c r="BC53" s="66"/>
      <c r="BD53" s="66"/>
      <c r="BE53" s="66"/>
    </row>
    <row r="54" spans="1:57">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row>
    <row r="55" spans="1:57">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row>
    <row r="56" spans="1:57">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row>
    <row r="57" spans="1:57">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row>
    <row r="58" spans="1:57">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row>
    <row r="59" spans="1:57">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row>
    <row r="60" spans="1:57">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row>
    <row r="61" spans="1:57">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row>
    <row r="62" spans="1:57">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row>
    <row r="63" spans="1:57">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row>
    <row r="64" spans="1:57">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row>
    <row r="65" spans="1:57">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row>
  </sheetData>
  <autoFilter ref="BJ7:BR10">
    <filterColumn colId="0" showButton="0">
      <iconFilter iconSet="3Arrows"/>
    </filterColumn>
    <filterColumn colId="1" showButton="0"/>
    <filterColumn colId="2" showButton="0"/>
    <filterColumn colId="3" showButton="0"/>
    <filterColumn colId="4" showButton="0"/>
    <filterColumn colId="5" showButton="0"/>
    <filterColumn colId="6" showButton="0"/>
    <filterColumn colId="7" showButton="0"/>
  </autoFilter>
  <mergeCells count="268">
    <mergeCell ref="BJ7:BR8"/>
    <mergeCell ref="BJ9:BR9"/>
    <mergeCell ref="C2:F2"/>
    <mergeCell ref="C3:F3"/>
    <mergeCell ref="G3:P3"/>
    <mergeCell ref="C4:F4"/>
    <mergeCell ref="G4:P4"/>
    <mergeCell ref="C5:F5"/>
    <mergeCell ref="G5:P5"/>
    <mergeCell ref="C6:F6"/>
    <mergeCell ref="F10:S10"/>
    <mergeCell ref="C11:D12"/>
    <mergeCell ref="E11:S12"/>
    <mergeCell ref="X11:AA11"/>
    <mergeCell ref="AB11:AP12"/>
    <mergeCell ref="X12:Y12"/>
    <mergeCell ref="Z12:AA12"/>
    <mergeCell ref="C13:D13"/>
    <mergeCell ref="E13:S13"/>
    <mergeCell ref="X13:Y13"/>
    <mergeCell ref="Z13:AA13"/>
    <mergeCell ref="AB13:AP13"/>
    <mergeCell ref="T11:W11"/>
    <mergeCell ref="T12:U12"/>
    <mergeCell ref="V12:W12"/>
    <mergeCell ref="T13:U13"/>
    <mergeCell ref="V13:W13"/>
    <mergeCell ref="C14:D14"/>
    <mergeCell ref="E14:S14"/>
    <mergeCell ref="X14:Y14"/>
    <mergeCell ref="Z14:AA14"/>
    <mergeCell ref="AB14:AP14"/>
    <mergeCell ref="C15:D15"/>
    <mergeCell ref="E15:S15"/>
    <mergeCell ref="X15:Y15"/>
    <mergeCell ref="Z15:AA15"/>
    <mergeCell ref="AB15:AP15"/>
    <mergeCell ref="T14:U14"/>
    <mergeCell ref="V14:W14"/>
    <mergeCell ref="T15:U15"/>
    <mergeCell ref="V15:W15"/>
    <mergeCell ref="C16:D16"/>
    <mergeCell ref="E16:S16"/>
    <mergeCell ref="X16:Y16"/>
    <mergeCell ref="Z16:AA16"/>
    <mergeCell ref="AB16:AP16"/>
    <mergeCell ref="C17:D17"/>
    <mergeCell ref="E17:S17"/>
    <mergeCell ref="X17:Y17"/>
    <mergeCell ref="Z17:AA17"/>
    <mergeCell ref="AB17:AP17"/>
    <mergeCell ref="T16:U16"/>
    <mergeCell ref="V16:W16"/>
    <mergeCell ref="T17:U17"/>
    <mergeCell ref="V17:W17"/>
    <mergeCell ref="C18:D18"/>
    <mergeCell ref="E18:S18"/>
    <mergeCell ref="X18:Y18"/>
    <mergeCell ref="Z18:AA18"/>
    <mergeCell ref="AB18:AP18"/>
    <mergeCell ref="C19:D19"/>
    <mergeCell ref="E19:S19"/>
    <mergeCell ref="X19:Y19"/>
    <mergeCell ref="Z19:AA19"/>
    <mergeCell ref="AB19:AP19"/>
    <mergeCell ref="T18:U18"/>
    <mergeCell ref="V18:W18"/>
    <mergeCell ref="T19:U19"/>
    <mergeCell ref="V19:W19"/>
    <mergeCell ref="C20:D20"/>
    <mergeCell ref="E20:S20"/>
    <mergeCell ref="X20:Y20"/>
    <mergeCell ref="Z20:AA20"/>
    <mergeCell ref="AB20:AP20"/>
    <mergeCell ref="C21:D21"/>
    <mergeCell ref="E21:S21"/>
    <mergeCell ref="X21:Y21"/>
    <mergeCell ref="Z21:AA21"/>
    <mergeCell ref="AB21:AP21"/>
    <mergeCell ref="T20:U20"/>
    <mergeCell ref="V20:W20"/>
    <mergeCell ref="T21:U21"/>
    <mergeCell ref="V21:W21"/>
    <mergeCell ref="C22:D22"/>
    <mergeCell ref="E22:S22"/>
    <mergeCell ref="X22:Y22"/>
    <mergeCell ref="Z22:AA22"/>
    <mergeCell ref="AB22:AP22"/>
    <mergeCell ref="C23:D23"/>
    <mergeCell ref="E23:S23"/>
    <mergeCell ref="X23:Y23"/>
    <mergeCell ref="Z23:AA23"/>
    <mergeCell ref="AB23:AP23"/>
    <mergeCell ref="T22:U22"/>
    <mergeCell ref="V22:W22"/>
    <mergeCell ref="T23:U23"/>
    <mergeCell ref="V23:W23"/>
    <mergeCell ref="C24:D24"/>
    <mergeCell ref="E24:S24"/>
    <mergeCell ref="X24:Y24"/>
    <mergeCell ref="Z24:AA24"/>
    <mergeCell ref="AB24:AP24"/>
    <mergeCell ref="C25:D25"/>
    <mergeCell ref="E25:S25"/>
    <mergeCell ref="X25:Y25"/>
    <mergeCell ref="Z25:AA25"/>
    <mergeCell ref="AB25:AP25"/>
    <mergeCell ref="T24:U24"/>
    <mergeCell ref="V24:W24"/>
    <mergeCell ref="T25:U25"/>
    <mergeCell ref="V25:W25"/>
    <mergeCell ref="C26:D26"/>
    <mergeCell ref="E26:S26"/>
    <mergeCell ref="X26:Y26"/>
    <mergeCell ref="Z26:AA26"/>
    <mergeCell ref="AB26:AP26"/>
    <mergeCell ref="C27:D27"/>
    <mergeCell ref="E27:S27"/>
    <mergeCell ref="X27:Y27"/>
    <mergeCell ref="Z27:AA27"/>
    <mergeCell ref="AB27:AP27"/>
    <mergeCell ref="T26:U26"/>
    <mergeCell ref="V26:W26"/>
    <mergeCell ref="T27:U27"/>
    <mergeCell ref="V27:W27"/>
    <mergeCell ref="C28:D28"/>
    <mergeCell ref="E28:S28"/>
    <mergeCell ref="X28:Y28"/>
    <mergeCell ref="Z28:AA28"/>
    <mergeCell ref="AB28:AP28"/>
    <mergeCell ref="C29:D29"/>
    <mergeCell ref="E29:S29"/>
    <mergeCell ref="X29:Y29"/>
    <mergeCell ref="Z29:AA29"/>
    <mergeCell ref="AB29:AP29"/>
    <mergeCell ref="T28:U28"/>
    <mergeCell ref="V28:W28"/>
    <mergeCell ref="T29:U29"/>
    <mergeCell ref="V29:W29"/>
    <mergeCell ref="C30:D30"/>
    <mergeCell ref="E30:S30"/>
    <mergeCell ref="X30:Y30"/>
    <mergeCell ref="Z30:AA30"/>
    <mergeCell ref="AB30:AP30"/>
    <mergeCell ref="C31:D31"/>
    <mergeCell ref="E31:S31"/>
    <mergeCell ref="X31:Y31"/>
    <mergeCell ref="Z31:AA31"/>
    <mergeCell ref="AB31:AP31"/>
    <mergeCell ref="T30:U30"/>
    <mergeCell ref="V30:W30"/>
    <mergeCell ref="T31:U31"/>
    <mergeCell ref="V31:W31"/>
    <mergeCell ref="C32:D32"/>
    <mergeCell ref="E32:S32"/>
    <mergeCell ref="X32:Y32"/>
    <mergeCell ref="Z32:AA32"/>
    <mergeCell ref="AB32:AP32"/>
    <mergeCell ref="C33:D33"/>
    <mergeCell ref="E33:S33"/>
    <mergeCell ref="X33:Y33"/>
    <mergeCell ref="Z33:AA33"/>
    <mergeCell ref="AB33:AP33"/>
    <mergeCell ref="T32:U32"/>
    <mergeCell ref="V32:W32"/>
    <mergeCell ref="T33:U33"/>
    <mergeCell ref="V33:W33"/>
    <mergeCell ref="C34:D34"/>
    <mergeCell ref="E34:S34"/>
    <mergeCell ref="X34:Y34"/>
    <mergeCell ref="Z34:AA34"/>
    <mergeCell ref="AB34:AP34"/>
    <mergeCell ref="C35:D35"/>
    <mergeCell ref="E35:S35"/>
    <mergeCell ref="X35:Y35"/>
    <mergeCell ref="Z35:AA35"/>
    <mergeCell ref="AB35:AP35"/>
    <mergeCell ref="T34:U34"/>
    <mergeCell ref="V34:W34"/>
    <mergeCell ref="T35:U35"/>
    <mergeCell ref="V35:W35"/>
    <mergeCell ref="C36:D36"/>
    <mergeCell ref="E36:S36"/>
    <mergeCell ref="X36:Y36"/>
    <mergeCell ref="Z36:AA36"/>
    <mergeCell ref="AB36:AP36"/>
    <mergeCell ref="C37:D37"/>
    <mergeCell ref="E37:S37"/>
    <mergeCell ref="X37:Y37"/>
    <mergeCell ref="Z37:AA37"/>
    <mergeCell ref="AB37:AP37"/>
    <mergeCell ref="T36:U36"/>
    <mergeCell ref="V36:W36"/>
    <mergeCell ref="T37:U37"/>
    <mergeCell ref="V37:W37"/>
    <mergeCell ref="C38:D38"/>
    <mergeCell ref="E38:S38"/>
    <mergeCell ref="X38:Y38"/>
    <mergeCell ref="Z38:AA38"/>
    <mergeCell ref="AB38:AP38"/>
    <mergeCell ref="C39:D39"/>
    <mergeCell ref="E39:S39"/>
    <mergeCell ref="X39:Y39"/>
    <mergeCell ref="Z39:AA39"/>
    <mergeCell ref="AB39:AP39"/>
    <mergeCell ref="T38:U38"/>
    <mergeCell ref="V38:W38"/>
    <mergeCell ref="T39:U39"/>
    <mergeCell ref="V39:W39"/>
    <mergeCell ref="X42:Y42"/>
    <mergeCell ref="Z42:AA42"/>
    <mergeCell ref="AB42:AP42"/>
    <mergeCell ref="C43:D43"/>
    <mergeCell ref="E43:S43"/>
    <mergeCell ref="X43:Y43"/>
    <mergeCell ref="Z43:AA43"/>
    <mergeCell ref="AB43:AP43"/>
    <mergeCell ref="C40:D40"/>
    <mergeCell ref="E40:S40"/>
    <mergeCell ref="X40:Y40"/>
    <mergeCell ref="Z40:AA40"/>
    <mergeCell ref="AB40:AP40"/>
    <mergeCell ref="C41:D41"/>
    <mergeCell ref="E41:S41"/>
    <mergeCell ref="X41:Y41"/>
    <mergeCell ref="Z41:AA41"/>
    <mergeCell ref="AB41:AP41"/>
    <mergeCell ref="T40:U40"/>
    <mergeCell ref="V40:W40"/>
    <mergeCell ref="T41:U41"/>
    <mergeCell ref="V41:W41"/>
    <mergeCell ref="T42:U42"/>
    <mergeCell ref="V42:W42"/>
    <mergeCell ref="BJ10:BR10"/>
    <mergeCell ref="C49:AP49"/>
    <mergeCell ref="C45:D45"/>
    <mergeCell ref="E45:S45"/>
    <mergeCell ref="X45:Y45"/>
    <mergeCell ref="Z45:AA45"/>
    <mergeCell ref="AB45:AP45"/>
    <mergeCell ref="C46:D46"/>
    <mergeCell ref="E46:S46"/>
    <mergeCell ref="X46:Y46"/>
    <mergeCell ref="Z46:AA46"/>
    <mergeCell ref="AB46:AP46"/>
    <mergeCell ref="C44:D44"/>
    <mergeCell ref="E44:S44"/>
    <mergeCell ref="X44:Y44"/>
    <mergeCell ref="Z44:AA44"/>
    <mergeCell ref="AB44:AP44"/>
    <mergeCell ref="C47:D47"/>
    <mergeCell ref="E47:S47"/>
    <mergeCell ref="X47:Y47"/>
    <mergeCell ref="Z47:AA47"/>
    <mergeCell ref="AB47:AP47"/>
    <mergeCell ref="C42:D42"/>
    <mergeCell ref="E42:S42"/>
    <mergeCell ref="C50:AP50"/>
    <mergeCell ref="T43:U43"/>
    <mergeCell ref="V43:W43"/>
    <mergeCell ref="T44:U44"/>
    <mergeCell ref="V44:W44"/>
    <mergeCell ref="T45:U45"/>
    <mergeCell ref="V45:W45"/>
    <mergeCell ref="T46:U46"/>
    <mergeCell ref="V46:W46"/>
    <mergeCell ref="T47:U47"/>
    <mergeCell ref="V47:W47"/>
  </mergeCells>
  <phoneticPr fontId="2"/>
  <pageMargins left="0.75" right="0.75" top="1" bottom="1" header="0.51200000000000001" footer="0.51200000000000001"/>
  <pageSetup paperSize="9" scale="79" fitToHeight="0" orientation="portrait" horizontalDpi="300" verticalDpi="300" r:id="rId1"/>
  <headerFooter alignWithMargins="0"/>
  <colBreaks count="1" manualBreakCount="1">
    <brk id="57"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108"/>
  <sheetViews>
    <sheetView zoomScale="85" zoomScaleNormal="85" workbookViewId="0">
      <selection activeCell="C1" sqref="C1:C1048576"/>
    </sheetView>
  </sheetViews>
  <sheetFormatPr defaultColWidth="9" defaultRowHeight="13.2"/>
  <cols>
    <col min="1" max="2" width="2.109375" style="1" customWidth="1"/>
    <col min="3" max="3" width="1.77734375" style="1" customWidth="1"/>
    <col min="4" max="5" width="2.109375" style="1" customWidth="1"/>
    <col min="6" max="6" width="2.5546875" style="1" customWidth="1"/>
    <col min="7" max="10" width="2" style="1" customWidth="1"/>
    <col min="11" max="11" width="2.5546875" style="1" customWidth="1"/>
    <col min="12" max="12" width="2" style="1" customWidth="1"/>
    <col min="13" max="15" width="2.109375" style="277" customWidth="1"/>
    <col min="16" max="45" width="2.109375" style="1" customWidth="1"/>
    <col min="46" max="47" width="2.109375" style="119" customWidth="1"/>
    <col min="48" max="48" width="2.44140625" style="111" customWidth="1"/>
    <col min="49" max="79" width="2.44140625" style="1" customWidth="1"/>
    <col min="80" max="16384" width="9" style="1"/>
  </cols>
  <sheetData>
    <row r="1" spans="1:48" s="119" customFormat="1" ht="12" customHeight="1">
      <c r="A1" s="122"/>
      <c r="B1" s="122"/>
      <c r="C1" s="118"/>
      <c r="D1" s="118"/>
      <c r="E1" s="118"/>
      <c r="F1" s="118"/>
      <c r="G1" s="118"/>
      <c r="H1" s="118"/>
      <c r="I1" s="118"/>
      <c r="J1" s="118"/>
      <c r="K1" s="118"/>
      <c r="L1" s="118"/>
      <c r="M1" s="276"/>
      <c r="N1" s="276"/>
      <c r="O1" s="276"/>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335" t="s">
        <v>189</v>
      </c>
    </row>
    <row r="2" spans="1:48" ht="13.5" customHeight="1">
      <c r="A2" s="2"/>
      <c r="B2" s="2"/>
      <c r="C2" s="2"/>
      <c r="D2" s="2"/>
      <c r="E2" s="2"/>
      <c r="F2" s="2"/>
      <c r="G2" s="2"/>
      <c r="H2" s="2"/>
      <c r="I2" s="2"/>
      <c r="J2" s="2"/>
      <c r="K2" s="60"/>
      <c r="L2" s="14"/>
      <c r="M2" s="17"/>
      <c r="N2" s="3"/>
      <c r="O2" s="14"/>
      <c r="P2" s="17"/>
      <c r="Q2" s="3"/>
      <c r="R2" s="14"/>
      <c r="S2" s="17"/>
      <c r="T2" s="3"/>
      <c r="U2" s="14"/>
      <c r="V2" s="17"/>
      <c r="W2" s="3"/>
      <c r="X2" s="14"/>
      <c r="Y2" s="17"/>
      <c r="Z2" s="3"/>
      <c r="AA2" s="14"/>
      <c r="AB2" s="17"/>
      <c r="AC2" s="3"/>
      <c r="AD2" s="14"/>
      <c r="AE2" s="17"/>
      <c r="AF2" s="3"/>
      <c r="AG2" s="14"/>
      <c r="AH2" s="17"/>
      <c r="AI2" s="3"/>
      <c r="AJ2" s="4"/>
      <c r="AK2" s="2"/>
      <c r="AL2" s="336" t="str">
        <f>一覧表!G3&amp;"候補者届出書（本人届出）"</f>
        <v>美郷町議会議員補欠選挙候補者届出書（本人届出）</v>
      </c>
      <c r="AM2" s="336"/>
      <c r="AN2" s="336"/>
      <c r="AO2" s="5"/>
      <c r="AP2" s="6"/>
      <c r="AQ2" s="7"/>
      <c r="AR2" s="6"/>
      <c r="AS2" s="111"/>
      <c r="AT2" s="140"/>
      <c r="AU2" s="113"/>
      <c r="AV2" s="335"/>
    </row>
    <row r="3" spans="1:48" ht="13.5" customHeight="1">
      <c r="A3" s="2"/>
      <c r="B3" s="2"/>
      <c r="C3" s="2"/>
      <c r="D3" s="2"/>
      <c r="E3" s="2"/>
      <c r="F3" s="2"/>
      <c r="G3" s="2"/>
      <c r="H3" s="2"/>
      <c r="I3" s="2"/>
      <c r="J3" s="2"/>
      <c r="K3" s="365" t="s">
        <v>16</v>
      </c>
      <c r="L3" s="340"/>
      <c r="M3" s="337" t="s">
        <v>512</v>
      </c>
      <c r="N3" s="338"/>
      <c r="O3" s="340"/>
      <c r="P3" s="337" t="s">
        <v>15</v>
      </c>
      <c r="Q3" s="338"/>
      <c r="R3" s="340"/>
      <c r="S3" s="337" t="s">
        <v>60</v>
      </c>
      <c r="T3" s="338"/>
      <c r="U3" s="340"/>
      <c r="V3" s="337" t="s">
        <v>14</v>
      </c>
      <c r="W3" s="338"/>
      <c r="X3" s="340"/>
      <c r="Y3" s="337" t="s">
        <v>13</v>
      </c>
      <c r="Z3" s="338"/>
      <c r="AA3" s="340"/>
      <c r="AB3" s="337" t="s">
        <v>12</v>
      </c>
      <c r="AC3" s="338"/>
      <c r="AD3" s="340"/>
      <c r="AE3" s="337" t="s">
        <v>11</v>
      </c>
      <c r="AF3" s="338"/>
      <c r="AG3" s="340"/>
      <c r="AH3" s="337" t="s">
        <v>10</v>
      </c>
      <c r="AI3" s="338"/>
      <c r="AJ3" s="339"/>
      <c r="AK3" s="2"/>
      <c r="AL3" s="336"/>
      <c r="AM3" s="336"/>
      <c r="AN3" s="336"/>
      <c r="AO3" s="5"/>
      <c r="AP3" s="366" t="s">
        <v>0</v>
      </c>
      <c r="AQ3" s="367"/>
      <c r="AR3" s="6"/>
      <c r="AS3" s="111"/>
      <c r="AT3" s="140"/>
      <c r="AU3" s="113"/>
      <c r="AV3" s="335"/>
    </row>
    <row r="4" spans="1:48" ht="13.5" customHeight="1">
      <c r="A4" s="2"/>
      <c r="B4" s="2"/>
      <c r="C4" s="2"/>
      <c r="D4" s="2"/>
      <c r="E4" s="2"/>
      <c r="F4" s="2"/>
      <c r="G4" s="2"/>
      <c r="H4" s="407" t="s">
        <v>25</v>
      </c>
      <c r="I4" s="408"/>
      <c r="J4" s="2"/>
      <c r="K4" s="365"/>
      <c r="L4" s="340"/>
      <c r="M4" s="337"/>
      <c r="N4" s="338"/>
      <c r="O4" s="340"/>
      <c r="P4" s="337"/>
      <c r="Q4" s="338"/>
      <c r="R4" s="340"/>
      <c r="S4" s="337"/>
      <c r="T4" s="338"/>
      <c r="U4" s="340"/>
      <c r="V4" s="337"/>
      <c r="W4" s="338"/>
      <c r="X4" s="340"/>
      <c r="Y4" s="337"/>
      <c r="Z4" s="338"/>
      <c r="AA4" s="340"/>
      <c r="AB4" s="337"/>
      <c r="AC4" s="338"/>
      <c r="AD4" s="340"/>
      <c r="AE4" s="337"/>
      <c r="AF4" s="338"/>
      <c r="AG4" s="340"/>
      <c r="AH4" s="337"/>
      <c r="AI4" s="338"/>
      <c r="AJ4" s="339"/>
      <c r="AK4" s="2"/>
      <c r="AL4" s="336"/>
      <c r="AM4" s="336"/>
      <c r="AN4" s="336"/>
      <c r="AO4" s="5"/>
      <c r="AP4" s="367"/>
      <c r="AQ4" s="367"/>
      <c r="AR4" s="6"/>
      <c r="AS4" s="111"/>
      <c r="AT4" s="141"/>
      <c r="AU4" s="114"/>
      <c r="AV4" s="335"/>
    </row>
    <row r="5" spans="1:48" ht="13.5" customHeight="1">
      <c r="A5" s="2"/>
      <c r="B5" s="2"/>
      <c r="C5" s="2"/>
      <c r="D5" s="2"/>
      <c r="E5" s="2"/>
      <c r="F5" s="2"/>
      <c r="G5" s="2"/>
      <c r="H5" s="408"/>
      <c r="I5" s="408"/>
      <c r="J5" s="2"/>
      <c r="K5" s="365"/>
      <c r="L5" s="340"/>
      <c r="M5" s="337"/>
      <c r="N5" s="338"/>
      <c r="O5" s="340"/>
      <c r="P5" s="337"/>
      <c r="Q5" s="338"/>
      <c r="R5" s="340"/>
      <c r="S5" s="337"/>
      <c r="T5" s="338"/>
      <c r="U5" s="340"/>
      <c r="V5" s="337"/>
      <c r="W5" s="338"/>
      <c r="X5" s="340"/>
      <c r="Y5" s="337"/>
      <c r="Z5" s="338"/>
      <c r="AA5" s="340"/>
      <c r="AB5" s="337"/>
      <c r="AC5" s="338"/>
      <c r="AD5" s="340"/>
      <c r="AE5" s="337"/>
      <c r="AF5" s="338"/>
      <c r="AG5" s="340"/>
      <c r="AH5" s="337"/>
      <c r="AI5" s="338"/>
      <c r="AJ5" s="339"/>
      <c r="AK5" s="2"/>
      <c r="AL5" s="336"/>
      <c r="AM5" s="336"/>
      <c r="AN5" s="336"/>
      <c r="AO5" s="5"/>
      <c r="AP5" s="367"/>
      <c r="AQ5" s="367"/>
      <c r="AR5" s="6"/>
      <c r="AS5" s="111"/>
      <c r="AT5" s="142"/>
      <c r="AU5" s="34"/>
      <c r="AV5" s="335"/>
    </row>
    <row r="6" spans="1:48" ht="13.5" customHeight="1">
      <c r="A6" s="2"/>
      <c r="B6" s="2"/>
      <c r="C6" s="2"/>
      <c r="D6" s="2"/>
      <c r="E6" s="2"/>
      <c r="F6" s="2"/>
      <c r="G6" s="2"/>
      <c r="H6" s="408"/>
      <c r="I6" s="408"/>
      <c r="J6" s="2"/>
      <c r="K6" s="365"/>
      <c r="L6" s="340"/>
      <c r="M6" s="337"/>
      <c r="N6" s="338"/>
      <c r="O6" s="340"/>
      <c r="P6" s="337"/>
      <c r="Q6" s="338"/>
      <c r="R6" s="340"/>
      <c r="S6" s="337"/>
      <c r="T6" s="338"/>
      <c r="U6" s="340"/>
      <c r="V6" s="337"/>
      <c r="W6" s="338"/>
      <c r="X6" s="340"/>
      <c r="Y6" s="337"/>
      <c r="Z6" s="338"/>
      <c r="AA6" s="340"/>
      <c r="AB6" s="337"/>
      <c r="AC6" s="338"/>
      <c r="AD6" s="340"/>
      <c r="AE6" s="337"/>
      <c r="AF6" s="338"/>
      <c r="AG6" s="340"/>
      <c r="AH6" s="337"/>
      <c r="AI6" s="338"/>
      <c r="AJ6" s="339"/>
      <c r="AK6" s="2"/>
      <c r="AL6" s="336"/>
      <c r="AM6" s="336"/>
      <c r="AN6" s="336"/>
      <c r="AO6" s="5"/>
      <c r="AP6" s="367"/>
      <c r="AQ6" s="367"/>
      <c r="AR6" s="6"/>
      <c r="AS6" s="143"/>
      <c r="AT6" s="143"/>
      <c r="AU6" s="35"/>
    </row>
    <row r="7" spans="1:48" ht="13.5" customHeight="1">
      <c r="A7" s="2"/>
      <c r="B7" s="2"/>
      <c r="C7" s="2"/>
      <c r="D7" s="2"/>
      <c r="E7" s="2"/>
      <c r="F7" s="2"/>
      <c r="G7" s="2"/>
      <c r="H7" s="408"/>
      <c r="I7" s="408"/>
      <c r="J7" s="2"/>
      <c r="K7" s="365"/>
      <c r="L7" s="340"/>
      <c r="M7" s="337"/>
      <c r="N7" s="338"/>
      <c r="O7" s="340"/>
      <c r="P7" s="337"/>
      <c r="Q7" s="338"/>
      <c r="R7" s="340"/>
      <c r="S7" s="337"/>
      <c r="T7" s="338"/>
      <c r="U7" s="340"/>
      <c r="V7" s="337"/>
      <c r="W7" s="338"/>
      <c r="X7" s="340"/>
      <c r="Y7" s="337"/>
      <c r="Z7" s="338"/>
      <c r="AA7" s="340"/>
      <c r="AB7" s="337"/>
      <c r="AC7" s="338"/>
      <c r="AD7" s="340"/>
      <c r="AE7" s="337"/>
      <c r="AF7" s="338"/>
      <c r="AG7" s="340"/>
      <c r="AH7" s="337"/>
      <c r="AI7" s="338"/>
      <c r="AJ7" s="339"/>
      <c r="AK7" s="2"/>
      <c r="AL7" s="336"/>
      <c r="AM7" s="336"/>
      <c r="AN7" s="336"/>
      <c r="AO7" s="5"/>
      <c r="AP7" s="367"/>
      <c r="AQ7" s="367"/>
      <c r="AR7" s="6"/>
      <c r="AS7" s="2"/>
      <c r="AT7" s="116"/>
      <c r="AU7" s="116"/>
    </row>
    <row r="8" spans="1:48" ht="13.5" customHeight="1">
      <c r="A8" s="333" t="str">
        <f>一覧表!$F$10</f>
        <v>美郷町議会議員補欠選挙</v>
      </c>
      <c r="B8" s="333"/>
      <c r="C8" s="2"/>
      <c r="D8" s="2"/>
      <c r="E8" s="2"/>
      <c r="F8" s="2"/>
      <c r="G8" s="2"/>
      <c r="H8" s="408"/>
      <c r="I8" s="408"/>
      <c r="J8" s="2"/>
      <c r="K8" s="365"/>
      <c r="L8" s="340"/>
      <c r="M8" s="337"/>
      <c r="N8" s="338"/>
      <c r="O8" s="340"/>
      <c r="P8" s="337"/>
      <c r="Q8" s="338"/>
      <c r="R8" s="340"/>
      <c r="S8" s="337"/>
      <c r="T8" s="338"/>
      <c r="U8" s="340"/>
      <c r="V8" s="337"/>
      <c r="W8" s="338"/>
      <c r="X8" s="340"/>
      <c r="Y8" s="337"/>
      <c r="Z8" s="338"/>
      <c r="AA8" s="340"/>
      <c r="AB8" s="337"/>
      <c r="AC8" s="338"/>
      <c r="AD8" s="340"/>
      <c r="AE8" s="337"/>
      <c r="AF8" s="338"/>
      <c r="AG8" s="340"/>
      <c r="AH8" s="337"/>
      <c r="AI8" s="338"/>
      <c r="AJ8" s="339"/>
      <c r="AK8" s="2"/>
      <c r="AL8" s="336"/>
      <c r="AM8" s="336"/>
      <c r="AN8" s="336"/>
      <c r="AO8" s="5"/>
      <c r="AP8" s="367"/>
      <c r="AQ8" s="367"/>
      <c r="AR8" s="6"/>
      <c r="AS8" s="2"/>
      <c r="AT8" s="116"/>
      <c r="AU8" s="116"/>
    </row>
    <row r="9" spans="1:48" ht="13.5" customHeight="1">
      <c r="A9" s="333"/>
      <c r="B9" s="333"/>
      <c r="C9" s="2"/>
      <c r="D9" s="2"/>
      <c r="E9" s="2"/>
      <c r="F9" s="7"/>
      <c r="G9" s="2"/>
      <c r="H9" s="408"/>
      <c r="I9" s="408"/>
      <c r="J9" s="2"/>
      <c r="K9" s="365"/>
      <c r="L9" s="340"/>
      <c r="M9" s="337"/>
      <c r="N9" s="338"/>
      <c r="O9" s="340"/>
      <c r="P9" s="337"/>
      <c r="Q9" s="338"/>
      <c r="R9" s="340"/>
      <c r="S9" s="337"/>
      <c r="T9" s="338"/>
      <c r="U9" s="340"/>
      <c r="V9" s="337"/>
      <c r="W9" s="338"/>
      <c r="X9" s="340"/>
      <c r="Y9" s="337"/>
      <c r="Z9" s="338"/>
      <c r="AA9" s="340"/>
      <c r="AB9" s="337"/>
      <c r="AC9" s="338"/>
      <c r="AD9" s="340"/>
      <c r="AE9" s="337"/>
      <c r="AF9" s="338"/>
      <c r="AG9" s="340"/>
      <c r="AH9" s="337"/>
      <c r="AI9" s="338"/>
      <c r="AJ9" s="339"/>
      <c r="AK9" s="2"/>
      <c r="AL9" s="336"/>
      <c r="AM9" s="336"/>
      <c r="AN9" s="336"/>
      <c r="AO9" s="5"/>
      <c r="AP9" s="6"/>
      <c r="AQ9" s="7"/>
      <c r="AR9" s="6"/>
      <c r="AS9" s="2"/>
      <c r="AT9" s="116"/>
      <c r="AU9" s="116"/>
    </row>
    <row r="10" spans="1:48" ht="13.5" customHeight="1">
      <c r="A10" s="333"/>
      <c r="B10" s="333"/>
      <c r="C10" s="2"/>
      <c r="D10" s="2"/>
      <c r="E10" s="2"/>
      <c r="F10" s="380" t="s">
        <v>38</v>
      </c>
      <c r="G10" s="381"/>
      <c r="H10" s="408"/>
      <c r="I10" s="408"/>
      <c r="J10" s="2"/>
      <c r="K10" s="61"/>
      <c r="L10" s="16"/>
      <c r="M10" s="337"/>
      <c r="N10" s="338"/>
      <c r="O10" s="340"/>
      <c r="P10" s="18"/>
      <c r="Q10" s="15"/>
      <c r="R10" s="16"/>
      <c r="S10" s="337"/>
      <c r="T10" s="338"/>
      <c r="U10" s="340"/>
      <c r="V10" s="18"/>
      <c r="W10" s="15"/>
      <c r="X10" s="16"/>
      <c r="Y10" s="18"/>
      <c r="Z10" s="15"/>
      <c r="AA10" s="16"/>
      <c r="AB10" s="18"/>
      <c r="AC10" s="15"/>
      <c r="AD10" s="16"/>
      <c r="AE10" s="18"/>
      <c r="AF10" s="15"/>
      <c r="AG10" s="16"/>
      <c r="AH10" s="18"/>
      <c r="AI10" s="15"/>
      <c r="AJ10" s="19"/>
      <c r="AK10" s="2"/>
      <c r="AL10" s="336"/>
      <c r="AM10" s="336"/>
      <c r="AN10" s="336"/>
      <c r="AO10" s="5"/>
      <c r="AP10" s="6"/>
      <c r="AQ10" s="7"/>
      <c r="AR10" s="6"/>
      <c r="AS10" s="2"/>
      <c r="AT10" s="116"/>
      <c r="AU10" s="116"/>
    </row>
    <row r="11" spans="1:48" ht="13.5" customHeight="1">
      <c r="A11" s="333"/>
      <c r="B11" s="333"/>
      <c r="C11" s="2"/>
      <c r="D11" s="2"/>
      <c r="E11" s="2"/>
      <c r="F11" s="380"/>
      <c r="G11" s="381"/>
      <c r="H11" s="408"/>
      <c r="I11" s="408"/>
      <c r="J11" s="2"/>
      <c r="K11" s="62"/>
      <c r="L11" s="21"/>
      <c r="M11" s="337"/>
      <c r="N11" s="338"/>
      <c r="O11" s="340"/>
      <c r="P11" s="25"/>
      <c r="Q11" s="20"/>
      <c r="R11" s="21"/>
      <c r="S11" s="337"/>
      <c r="T11" s="338"/>
      <c r="U11" s="340"/>
      <c r="V11" s="25"/>
      <c r="W11" s="20"/>
      <c r="X11" s="21"/>
      <c r="Y11" s="25"/>
      <c r="Z11" s="20"/>
      <c r="AA11" s="21"/>
      <c r="AB11" s="25"/>
      <c r="AC11" s="20"/>
      <c r="AD11" s="21"/>
      <c r="AE11" s="58"/>
      <c r="AF11" s="58"/>
      <c r="AG11" s="58"/>
      <c r="AH11" s="25"/>
      <c r="AI11" s="20"/>
      <c r="AJ11" s="391" t="s">
        <v>21</v>
      </c>
      <c r="AK11" s="2"/>
      <c r="AL11" s="336"/>
      <c r="AM11" s="336"/>
      <c r="AN11" s="336"/>
      <c r="AO11" s="5"/>
      <c r="AP11" s="6"/>
      <c r="AQ11" s="7"/>
      <c r="AR11" s="6"/>
      <c r="AS11" s="2"/>
      <c r="AT11" s="116"/>
      <c r="AU11" s="116"/>
    </row>
    <row r="12" spans="1:48" ht="13.5" customHeight="1">
      <c r="A12" s="333"/>
      <c r="B12" s="333"/>
      <c r="C12" s="2"/>
      <c r="D12" s="2"/>
      <c r="E12" s="2"/>
      <c r="F12" s="400"/>
      <c r="G12" s="400"/>
      <c r="H12" s="408"/>
      <c r="I12" s="408"/>
      <c r="J12" s="2"/>
      <c r="K12" s="63"/>
      <c r="L12" s="22"/>
      <c r="M12" s="337"/>
      <c r="N12" s="338"/>
      <c r="O12" s="340"/>
      <c r="P12" s="377" t="str">
        <f>一覧表!BJ9&amp;"　　執行"</f>
        <v>令和八年十月二十五日　　執行</v>
      </c>
      <c r="Q12" s="378"/>
      <c r="R12" s="379"/>
      <c r="S12" s="337"/>
      <c r="T12" s="338"/>
      <c r="U12" s="340"/>
      <c r="V12" s="57"/>
      <c r="W12" s="58"/>
      <c r="X12" s="23"/>
      <c r="Y12" s="57"/>
      <c r="Z12" s="58"/>
      <c r="AA12" s="23"/>
      <c r="AB12" s="57"/>
      <c r="AC12" s="58"/>
      <c r="AD12" s="23"/>
      <c r="AE12" s="58"/>
      <c r="AF12" s="58"/>
      <c r="AG12" s="58"/>
      <c r="AH12" s="57"/>
      <c r="AI12" s="58"/>
      <c r="AJ12" s="392"/>
      <c r="AK12" s="2"/>
      <c r="AL12" s="336"/>
      <c r="AM12" s="336"/>
      <c r="AN12" s="336"/>
      <c r="AO12" s="5"/>
      <c r="AP12" s="341" t="s">
        <v>1</v>
      </c>
      <c r="AQ12" s="342"/>
      <c r="AR12" s="6"/>
      <c r="AS12" s="2"/>
      <c r="AT12" s="116"/>
      <c r="AU12" s="116"/>
    </row>
    <row r="13" spans="1:48" ht="13.5" customHeight="1">
      <c r="A13" s="333"/>
      <c r="B13" s="333"/>
      <c r="C13" s="2"/>
      <c r="D13" s="2"/>
      <c r="E13" s="2"/>
      <c r="F13" s="400"/>
      <c r="G13" s="400"/>
      <c r="H13" s="408"/>
      <c r="I13" s="408"/>
      <c r="J13" s="2"/>
      <c r="K13" s="63"/>
      <c r="L13" s="22"/>
      <c r="M13" s="337"/>
      <c r="N13" s="338"/>
      <c r="O13" s="340"/>
      <c r="P13" s="377"/>
      <c r="Q13" s="378"/>
      <c r="R13" s="379"/>
      <c r="S13" s="337"/>
      <c r="T13" s="338"/>
      <c r="U13" s="340"/>
      <c r="V13" s="356"/>
      <c r="W13" s="357"/>
      <c r="X13" s="358"/>
      <c r="Y13" s="356"/>
      <c r="Z13" s="357"/>
      <c r="AA13" s="358"/>
      <c r="AB13" s="344"/>
      <c r="AC13" s="345"/>
      <c r="AD13" s="346"/>
      <c r="AE13" s="344"/>
      <c r="AF13" s="345"/>
      <c r="AG13" s="346"/>
      <c r="AH13" s="57"/>
      <c r="AI13" s="58"/>
      <c r="AJ13" s="392"/>
      <c r="AK13" s="2"/>
      <c r="AL13" s="336"/>
      <c r="AM13" s="336"/>
      <c r="AN13" s="336"/>
      <c r="AO13" s="5"/>
      <c r="AP13" s="6"/>
      <c r="AQ13" s="7"/>
      <c r="AR13" s="6"/>
      <c r="AS13" s="2"/>
      <c r="AT13" s="116"/>
      <c r="AU13" s="116"/>
    </row>
    <row r="14" spans="1:48" ht="13.5" customHeight="1">
      <c r="A14" s="333"/>
      <c r="B14" s="333"/>
      <c r="C14" s="2"/>
      <c r="D14" s="2"/>
      <c r="E14" s="2"/>
      <c r="F14" s="400"/>
      <c r="G14" s="400"/>
      <c r="H14" s="408"/>
      <c r="I14" s="408"/>
      <c r="J14" s="2"/>
      <c r="K14" s="63" t="s">
        <v>43</v>
      </c>
      <c r="L14" s="22" t="s">
        <v>44</v>
      </c>
      <c r="M14" s="337"/>
      <c r="N14" s="338"/>
      <c r="O14" s="340"/>
      <c r="P14" s="377"/>
      <c r="Q14" s="378"/>
      <c r="R14" s="379"/>
      <c r="S14" s="337"/>
      <c r="T14" s="338"/>
      <c r="U14" s="340"/>
      <c r="V14" s="356"/>
      <c r="W14" s="357"/>
      <c r="X14" s="358"/>
      <c r="Y14" s="356"/>
      <c r="Z14" s="357"/>
      <c r="AA14" s="358"/>
      <c r="AB14" s="344"/>
      <c r="AC14" s="345"/>
      <c r="AD14" s="346"/>
      <c r="AE14" s="344"/>
      <c r="AF14" s="345"/>
      <c r="AG14" s="346"/>
      <c r="AH14" s="57"/>
      <c r="AI14" s="58"/>
      <c r="AJ14" s="392"/>
      <c r="AK14" s="2"/>
      <c r="AL14" s="336"/>
      <c r="AM14" s="336"/>
      <c r="AN14" s="336"/>
      <c r="AO14" s="5"/>
      <c r="AP14" s="6"/>
      <c r="AQ14" s="7"/>
      <c r="AR14" s="6"/>
      <c r="AS14" s="2"/>
      <c r="AT14" s="116"/>
      <c r="AU14" s="116"/>
    </row>
    <row r="15" spans="1:48" ht="13.5" customHeight="1">
      <c r="A15" s="333"/>
      <c r="B15" s="333"/>
      <c r="C15" s="2"/>
      <c r="D15" s="2"/>
      <c r="E15" s="2"/>
      <c r="F15" s="400"/>
      <c r="G15" s="400"/>
      <c r="H15" s="408"/>
      <c r="I15" s="408"/>
      <c r="J15" s="2"/>
      <c r="K15" s="399" t="s">
        <v>47</v>
      </c>
      <c r="L15" s="403" t="s">
        <v>48</v>
      </c>
      <c r="M15" s="337"/>
      <c r="N15" s="338"/>
      <c r="O15" s="340"/>
      <c r="P15" s="377"/>
      <c r="Q15" s="378"/>
      <c r="R15" s="379"/>
      <c r="S15" s="337"/>
      <c r="T15" s="338"/>
      <c r="U15" s="340"/>
      <c r="V15" s="356"/>
      <c r="W15" s="357"/>
      <c r="X15" s="358"/>
      <c r="Y15" s="356"/>
      <c r="Z15" s="357"/>
      <c r="AA15" s="358"/>
      <c r="AB15" s="344"/>
      <c r="AC15" s="345"/>
      <c r="AD15" s="346"/>
      <c r="AE15" s="344"/>
      <c r="AF15" s="345"/>
      <c r="AG15" s="346"/>
      <c r="AH15" s="57"/>
      <c r="AI15" s="58"/>
      <c r="AJ15" s="392"/>
      <c r="AK15" s="2"/>
      <c r="AL15" s="336"/>
      <c r="AM15" s="336"/>
      <c r="AN15" s="336"/>
      <c r="AO15" s="5"/>
      <c r="AP15" s="366" t="s">
        <v>2</v>
      </c>
      <c r="AQ15" s="367"/>
      <c r="AR15" s="6"/>
      <c r="AS15" s="2"/>
      <c r="AT15" s="116"/>
      <c r="AU15" s="116"/>
    </row>
    <row r="16" spans="1:48" ht="13.5" customHeight="1">
      <c r="A16" s="333"/>
      <c r="B16" s="333"/>
      <c r="C16" s="2"/>
      <c r="D16" s="2"/>
      <c r="E16" s="2"/>
      <c r="F16" s="401" t="s">
        <v>3</v>
      </c>
      <c r="G16" s="402"/>
      <c r="H16" s="408"/>
      <c r="I16" s="408"/>
      <c r="J16" s="2"/>
      <c r="K16" s="399"/>
      <c r="L16" s="403"/>
      <c r="M16" s="337"/>
      <c r="N16" s="338"/>
      <c r="O16" s="340"/>
      <c r="P16" s="377"/>
      <c r="Q16" s="378"/>
      <c r="R16" s="379"/>
      <c r="S16" s="337"/>
      <c r="T16" s="338"/>
      <c r="U16" s="340"/>
      <c r="V16" s="356"/>
      <c r="W16" s="357"/>
      <c r="X16" s="358"/>
      <c r="Y16" s="356"/>
      <c r="Z16" s="357"/>
      <c r="AA16" s="358"/>
      <c r="AB16" s="344"/>
      <c r="AC16" s="345"/>
      <c r="AD16" s="346"/>
      <c r="AE16" s="344"/>
      <c r="AF16" s="345"/>
      <c r="AG16" s="346"/>
      <c r="AH16" s="57"/>
      <c r="AI16" s="58"/>
      <c r="AJ16" s="392"/>
      <c r="AK16" s="2"/>
      <c r="AL16" s="336"/>
      <c r="AM16" s="336"/>
      <c r="AN16" s="336"/>
      <c r="AO16" s="5"/>
      <c r="AP16" s="367"/>
      <c r="AQ16" s="367"/>
      <c r="AR16" s="6"/>
      <c r="AS16" s="2"/>
      <c r="AT16" s="116"/>
      <c r="AU16" s="116"/>
    </row>
    <row r="17" spans="1:47" ht="13.5" customHeight="1">
      <c r="A17" s="333"/>
      <c r="B17" s="333"/>
      <c r="C17" s="2"/>
      <c r="D17" s="2"/>
      <c r="E17" s="2"/>
      <c r="F17" s="400"/>
      <c r="G17" s="400"/>
      <c r="H17" s="408"/>
      <c r="I17" s="408"/>
      <c r="J17" s="2"/>
      <c r="K17" s="399"/>
      <c r="L17" s="403"/>
      <c r="M17" s="337"/>
      <c r="N17" s="338"/>
      <c r="O17" s="340"/>
      <c r="P17" s="377"/>
      <c r="Q17" s="378"/>
      <c r="R17" s="379"/>
      <c r="S17" s="337"/>
      <c r="T17" s="338"/>
      <c r="U17" s="340"/>
      <c r="V17" s="356"/>
      <c r="W17" s="357"/>
      <c r="X17" s="358"/>
      <c r="Y17" s="356"/>
      <c r="Z17" s="357"/>
      <c r="AA17" s="358"/>
      <c r="AB17" s="344"/>
      <c r="AC17" s="345"/>
      <c r="AD17" s="346"/>
      <c r="AE17" s="344"/>
      <c r="AF17" s="345"/>
      <c r="AG17" s="346"/>
      <c r="AH17" s="393"/>
      <c r="AI17" s="394"/>
      <c r="AJ17" s="343"/>
      <c r="AK17" s="2"/>
      <c r="AL17" s="336"/>
      <c r="AM17" s="336"/>
      <c r="AN17" s="336"/>
      <c r="AO17" s="5"/>
      <c r="AP17" s="367"/>
      <c r="AQ17" s="367"/>
      <c r="AR17" s="6"/>
      <c r="AS17" s="2"/>
      <c r="AT17" s="116"/>
      <c r="AU17" s="116"/>
    </row>
    <row r="18" spans="1:47" ht="13.5" customHeight="1">
      <c r="A18" s="333"/>
      <c r="B18" s="333"/>
      <c r="C18" s="2"/>
      <c r="D18" s="2"/>
      <c r="E18" s="2"/>
      <c r="F18" s="400"/>
      <c r="G18" s="400"/>
      <c r="H18" s="408"/>
      <c r="I18" s="408"/>
      <c r="J18" s="2"/>
      <c r="K18" s="399"/>
      <c r="L18" s="403"/>
      <c r="M18" s="337"/>
      <c r="N18" s="338"/>
      <c r="O18" s="340"/>
      <c r="P18" s="377"/>
      <c r="Q18" s="378"/>
      <c r="R18" s="379"/>
      <c r="S18" s="337"/>
      <c r="T18" s="338"/>
      <c r="U18" s="340"/>
      <c r="V18" s="356"/>
      <c r="W18" s="357"/>
      <c r="X18" s="358"/>
      <c r="Y18" s="356"/>
      <c r="Z18" s="357"/>
      <c r="AA18" s="358"/>
      <c r="AB18" s="344"/>
      <c r="AC18" s="345"/>
      <c r="AD18" s="346"/>
      <c r="AE18" s="344"/>
      <c r="AF18" s="345"/>
      <c r="AG18" s="346"/>
      <c r="AH18" s="393"/>
      <c r="AI18" s="394"/>
      <c r="AJ18" s="343"/>
      <c r="AK18" s="2"/>
      <c r="AL18" s="336"/>
      <c r="AM18" s="336"/>
      <c r="AN18" s="336"/>
      <c r="AO18" s="5"/>
      <c r="AP18" s="367"/>
      <c r="AQ18" s="367"/>
      <c r="AR18" s="6"/>
      <c r="AS18" s="2"/>
      <c r="AT18" s="116"/>
      <c r="AU18" s="116"/>
    </row>
    <row r="19" spans="1:47" ht="13.5" customHeight="1">
      <c r="A19" s="333"/>
      <c r="B19" s="333"/>
      <c r="C19" s="2"/>
      <c r="D19" s="2"/>
      <c r="E19" s="2"/>
      <c r="F19" s="400"/>
      <c r="G19" s="400"/>
      <c r="H19" s="408"/>
      <c r="I19" s="408"/>
      <c r="J19" s="2"/>
      <c r="K19" s="399"/>
      <c r="L19" s="403"/>
      <c r="M19" s="337"/>
      <c r="N19" s="338"/>
      <c r="O19" s="340"/>
      <c r="P19" s="377"/>
      <c r="Q19" s="378"/>
      <c r="R19" s="379"/>
      <c r="S19" s="337"/>
      <c r="T19" s="338"/>
      <c r="U19" s="340"/>
      <c r="V19" s="356"/>
      <c r="W19" s="357"/>
      <c r="X19" s="358"/>
      <c r="Y19" s="382" t="s">
        <v>3</v>
      </c>
      <c r="Z19" s="383"/>
      <c r="AA19" s="384"/>
      <c r="AB19" s="344"/>
      <c r="AC19" s="345"/>
      <c r="AD19" s="346"/>
      <c r="AE19" s="344"/>
      <c r="AF19" s="345"/>
      <c r="AG19" s="346"/>
      <c r="AH19" s="393"/>
      <c r="AI19" s="394"/>
      <c r="AJ19" s="343"/>
      <c r="AK19" s="2"/>
      <c r="AL19" s="336"/>
      <c r="AM19" s="336"/>
      <c r="AN19" s="336"/>
      <c r="AO19" s="5"/>
      <c r="AP19" s="6"/>
      <c r="AQ19" s="7"/>
      <c r="AR19" s="6"/>
      <c r="AS19" s="2"/>
      <c r="AT19" s="116"/>
      <c r="AU19" s="116"/>
    </row>
    <row r="20" spans="1:47" ht="13.5" customHeight="1">
      <c r="A20" s="333"/>
      <c r="B20" s="333"/>
      <c r="C20" s="2"/>
      <c r="D20" s="2"/>
      <c r="E20" s="2"/>
      <c r="F20" s="400"/>
      <c r="G20" s="400"/>
      <c r="H20" s="408"/>
      <c r="I20" s="408"/>
      <c r="J20" s="2"/>
      <c r="K20" s="399"/>
      <c r="L20" s="403"/>
      <c r="M20" s="337"/>
      <c r="N20" s="338"/>
      <c r="O20" s="340"/>
      <c r="P20" s="377"/>
      <c r="Q20" s="378"/>
      <c r="R20" s="379"/>
      <c r="S20" s="337"/>
      <c r="T20" s="338"/>
      <c r="U20" s="340"/>
      <c r="V20" s="356"/>
      <c r="W20" s="357"/>
      <c r="X20" s="358"/>
      <c r="Y20" s="356"/>
      <c r="Z20" s="357"/>
      <c r="AA20" s="358"/>
      <c r="AB20" s="344"/>
      <c r="AC20" s="345"/>
      <c r="AD20" s="346"/>
      <c r="AE20" s="344"/>
      <c r="AF20" s="345"/>
      <c r="AG20" s="346"/>
      <c r="AH20" s="393"/>
      <c r="AI20" s="394"/>
      <c r="AJ20" s="343"/>
      <c r="AK20" s="2"/>
      <c r="AL20" s="336"/>
      <c r="AM20" s="336"/>
      <c r="AN20" s="336"/>
      <c r="AO20" s="5"/>
      <c r="AP20" s="366" t="s">
        <v>38</v>
      </c>
      <c r="AQ20" s="367"/>
      <c r="AR20" s="6"/>
      <c r="AS20" s="2"/>
      <c r="AT20" s="116"/>
      <c r="AU20" s="116"/>
    </row>
    <row r="21" spans="1:47" ht="13.5" customHeight="1">
      <c r="A21" s="333"/>
      <c r="B21" s="333"/>
      <c r="C21" s="2"/>
      <c r="D21" s="2"/>
      <c r="E21" s="2"/>
      <c r="F21" s="401" t="s">
        <v>4</v>
      </c>
      <c r="G21" s="402"/>
      <c r="H21" s="408"/>
      <c r="I21" s="408"/>
      <c r="J21" s="41"/>
      <c r="K21" s="399"/>
      <c r="L21" s="403"/>
      <c r="M21" s="337"/>
      <c r="N21" s="338"/>
      <c r="O21" s="340"/>
      <c r="P21" s="377"/>
      <c r="Q21" s="378"/>
      <c r="R21" s="379"/>
      <c r="S21" s="368"/>
      <c r="T21" s="369"/>
      <c r="U21" s="370"/>
      <c r="V21" s="57"/>
      <c r="W21" s="58"/>
      <c r="X21" s="23"/>
      <c r="Y21" s="356"/>
      <c r="Z21" s="357"/>
      <c r="AA21" s="358"/>
      <c r="AB21" s="344"/>
      <c r="AC21" s="345"/>
      <c r="AD21" s="346"/>
      <c r="AE21" s="344"/>
      <c r="AF21" s="345"/>
      <c r="AG21" s="346"/>
      <c r="AH21" s="393"/>
      <c r="AI21" s="394"/>
      <c r="AJ21" s="343"/>
      <c r="AK21" s="2"/>
      <c r="AL21" s="336"/>
      <c r="AM21" s="336"/>
      <c r="AN21" s="336"/>
      <c r="AO21" s="5"/>
      <c r="AP21" s="367"/>
      <c r="AQ21" s="367"/>
      <c r="AR21" s="6"/>
      <c r="AS21" s="2"/>
      <c r="AT21" s="116"/>
      <c r="AU21" s="116"/>
    </row>
    <row r="22" spans="1:47" ht="13.5" customHeight="1">
      <c r="A22" s="333"/>
      <c r="B22" s="333"/>
      <c r="C22" s="2"/>
      <c r="D22" s="2"/>
      <c r="E22" s="2"/>
      <c r="F22" s="400"/>
      <c r="G22" s="400"/>
      <c r="H22" s="408"/>
      <c r="I22" s="408"/>
      <c r="J22" s="2"/>
      <c r="K22" s="399"/>
      <c r="L22" s="403"/>
      <c r="M22" s="337"/>
      <c r="N22" s="338"/>
      <c r="O22" s="340"/>
      <c r="P22" s="377"/>
      <c r="Q22" s="378"/>
      <c r="R22" s="379"/>
      <c r="S22" s="414"/>
      <c r="T22" s="415"/>
      <c r="U22" s="415"/>
      <c r="V22" s="57"/>
      <c r="W22" s="58"/>
      <c r="X22" s="23"/>
      <c r="Y22" s="356"/>
      <c r="Z22" s="357"/>
      <c r="AA22" s="358"/>
      <c r="AB22" s="344"/>
      <c r="AC22" s="345"/>
      <c r="AD22" s="346"/>
      <c r="AE22" s="344"/>
      <c r="AF22" s="345"/>
      <c r="AG22" s="346"/>
      <c r="AH22" s="55"/>
      <c r="AI22" s="56"/>
      <c r="AJ22" s="54"/>
      <c r="AK22" s="2"/>
      <c r="AL22" s="336"/>
      <c r="AM22" s="336"/>
      <c r="AN22" s="336"/>
      <c r="AO22" s="5"/>
      <c r="AP22" s="6"/>
      <c r="AQ22" s="7"/>
      <c r="AR22" s="6"/>
      <c r="AS22" s="2"/>
      <c r="AT22" s="116"/>
      <c r="AU22" s="116"/>
    </row>
    <row r="23" spans="1:47" ht="13.5" customHeight="1">
      <c r="A23" s="333"/>
      <c r="B23" s="333"/>
      <c r="C23" s="2"/>
      <c r="D23" s="2"/>
      <c r="E23" s="2"/>
      <c r="F23" s="400"/>
      <c r="G23" s="400"/>
      <c r="H23" s="408"/>
      <c r="I23" s="408"/>
      <c r="J23" s="2"/>
      <c r="K23" s="399"/>
      <c r="L23" s="403"/>
      <c r="M23" s="337"/>
      <c r="N23" s="338"/>
      <c r="O23" s="340"/>
      <c r="P23" s="377"/>
      <c r="Q23" s="378"/>
      <c r="R23" s="379"/>
      <c r="S23" s="415"/>
      <c r="T23" s="415"/>
      <c r="U23" s="415"/>
      <c r="V23" s="57"/>
      <c r="W23" s="58"/>
      <c r="X23" s="23"/>
      <c r="Y23" s="356"/>
      <c r="Z23" s="357"/>
      <c r="AA23" s="358"/>
      <c r="AB23" s="344"/>
      <c r="AC23" s="345"/>
      <c r="AD23" s="346"/>
      <c r="AE23" s="344"/>
      <c r="AF23" s="345"/>
      <c r="AG23" s="346"/>
      <c r="AH23" s="55"/>
      <c r="AI23" s="56"/>
      <c r="AJ23" s="54"/>
      <c r="AK23" s="2"/>
      <c r="AL23" s="336"/>
      <c r="AM23" s="336"/>
      <c r="AN23" s="336"/>
      <c r="AO23" s="5"/>
      <c r="AP23" s="6"/>
      <c r="AQ23" s="7"/>
      <c r="AR23" s="6"/>
      <c r="AS23" s="2"/>
      <c r="AT23" s="116"/>
      <c r="AU23" s="116"/>
    </row>
    <row r="24" spans="1:47" ht="13.5" customHeight="1">
      <c r="A24" s="334" t="s">
        <v>168</v>
      </c>
      <c r="B24" s="334"/>
      <c r="C24" s="2"/>
      <c r="D24" s="2"/>
      <c r="E24" s="2"/>
      <c r="F24" s="400"/>
      <c r="G24" s="400"/>
      <c r="H24" s="408"/>
      <c r="I24" s="408"/>
      <c r="J24" s="2"/>
      <c r="K24" s="399"/>
      <c r="L24" s="403"/>
      <c r="M24" s="368"/>
      <c r="N24" s="369"/>
      <c r="O24" s="370"/>
      <c r="P24" s="377"/>
      <c r="Q24" s="378"/>
      <c r="R24" s="379"/>
      <c r="S24" s="415"/>
      <c r="T24" s="415"/>
      <c r="U24" s="415"/>
      <c r="V24" s="57"/>
      <c r="W24" s="58"/>
      <c r="X24" s="23"/>
      <c r="Y24" s="382" t="s">
        <v>4</v>
      </c>
      <c r="Z24" s="385"/>
      <c r="AA24" s="386"/>
      <c r="AB24" s="344"/>
      <c r="AC24" s="345"/>
      <c r="AD24" s="346"/>
      <c r="AE24" s="344"/>
      <c r="AF24" s="345"/>
      <c r="AG24" s="346"/>
      <c r="AH24" s="55"/>
      <c r="AI24" s="56"/>
      <c r="AJ24" s="54"/>
      <c r="AK24" s="2"/>
      <c r="AL24" s="336"/>
      <c r="AM24" s="336"/>
      <c r="AN24" s="336"/>
      <c r="AO24" s="5"/>
      <c r="AP24" s="6"/>
      <c r="AQ24" s="7"/>
      <c r="AR24" s="6"/>
      <c r="AS24" s="2"/>
      <c r="AT24" s="116"/>
      <c r="AU24" s="116"/>
    </row>
    <row r="25" spans="1:47" ht="13.5" customHeight="1">
      <c r="A25" s="334"/>
      <c r="B25" s="334"/>
      <c r="C25" s="2"/>
      <c r="D25" s="2"/>
      <c r="E25" s="2"/>
      <c r="F25" s="400"/>
      <c r="G25" s="400"/>
      <c r="H25" s="408"/>
      <c r="I25" s="408"/>
      <c r="J25" s="2"/>
      <c r="K25" s="399"/>
      <c r="L25" s="403"/>
      <c r="M25" s="371"/>
      <c r="N25" s="372"/>
      <c r="O25" s="373"/>
      <c r="P25" s="377"/>
      <c r="Q25" s="378"/>
      <c r="R25" s="379"/>
      <c r="S25" s="415"/>
      <c r="T25" s="415"/>
      <c r="U25" s="415"/>
      <c r="V25" s="57"/>
      <c r="W25" s="58"/>
      <c r="X25" s="23"/>
      <c r="Y25" s="356"/>
      <c r="Z25" s="357"/>
      <c r="AA25" s="358"/>
      <c r="AB25" s="344"/>
      <c r="AC25" s="345"/>
      <c r="AD25" s="346"/>
      <c r="AE25" s="344"/>
      <c r="AF25" s="345"/>
      <c r="AG25" s="346"/>
      <c r="AH25" s="393"/>
      <c r="AI25" s="394"/>
      <c r="AJ25" s="343"/>
      <c r="AK25" s="2"/>
      <c r="AL25" s="336"/>
      <c r="AM25" s="336"/>
      <c r="AN25" s="336"/>
      <c r="AO25" s="5"/>
      <c r="AP25" s="341"/>
      <c r="AQ25" s="342"/>
      <c r="AR25" s="6"/>
      <c r="AS25" s="2"/>
      <c r="AT25" s="116"/>
      <c r="AU25" s="116"/>
    </row>
    <row r="26" spans="1:47" ht="13.5" customHeight="1">
      <c r="A26" s="334"/>
      <c r="B26" s="334"/>
      <c r="C26" s="2"/>
      <c r="D26" s="2"/>
      <c r="E26" s="2"/>
      <c r="F26" s="401" t="s">
        <v>5</v>
      </c>
      <c r="G26" s="402"/>
      <c r="H26" s="408"/>
      <c r="I26" s="408"/>
      <c r="J26" s="2"/>
      <c r="K26" s="399"/>
      <c r="L26" s="403"/>
      <c r="M26" s="371"/>
      <c r="N26" s="372"/>
      <c r="O26" s="373"/>
      <c r="P26" s="377"/>
      <c r="Q26" s="378"/>
      <c r="R26" s="379"/>
      <c r="S26" s="415"/>
      <c r="T26" s="415"/>
      <c r="U26" s="415"/>
      <c r="V26" s="57"/>
      <c r="W26" s="58"/>
      <c r="X26" s="23"/>
      <c r="Y26" s="356"/>
      <c r="Z26" s="357"/>
      <c r="AA26" s="358"/>
      <c r="AB26" s="344"/>
      <c r="AC26" s="345"/>
      <c r="AD26" s="346"/>
      <c r="AE26" s="344"/>
      <c r="AF26" s="345"/>
      <c r="AG26" s="346"/>
      <c r="AH26" s="393"/>
      <c r="AI26" s="394"/>
      <c r="AJ26" s="343"/>
      <c r="AK26" s="2"/>
      <c r="AL26" s="336"/>
      <c r="AM26" s="336"/>
      <c r="AN26" s="336"/>
      <c r="AO26" s="5"/>
      <c r="AP26" s="341" t="s">
        <v>3</v>
      </c>
      <c r="AQ26" s="342"/>
      <c r="AR26" s="6"/>
      <c r="AS26" s="2"/>
      <c r="AT26" s="116"/>
      <c r="AU26" s="116"/>
    </row>
    <row r="27" spans="1:47" ht="13.5" customHeight="1">
      <c r="A27" s="334"/>
      <c r="B27" s="334"/>
      <c r="C27" s="2"/>
      <c r="D27" s="2"/>
      <c r="E27" s="2"/>
      <c r="F27" s="2"/>
      <c r="G27" s="2"/>
      <c r="H27" s="408"/>
      <c r="I27" s="408"/>
      <c r="J27" s="2"/>
      <c r="K27" s="399"/>
      <c r="L27" s="403"/>
      <c r="M27" s="371"/>
      <c r="N27" s="372"/>
      <c r="O27" s="373"/>
      <c r="P27" s="377"/>
      <c r="Q27" s="378"/>
      <c r="R27" s="379"/>
      <c r="S27" s="415"/>
      <c r="T27" s="415"/>
      <c r="U27" s="415"/>
      <c r="V27" s="57"/>
      <c r="W27" s="58"/>
      <c r="X27" s="23"/>
      <c r="Y27" s="356"/>
      <c r="Z27" s="357"/>
      <c r="AA27" s="358"/>
      <c r="AB27" s="344"/>
      <c r="AC27" s="345"/>
      <c r="AD27" s="346"/>
      <c r="AE27" s="344"/>
      <c r="AF27" s="345"/>
      <c r="AG27" s="346"/>
      <c r="AH27" s="393"/>
      <c r="AI27" s="394"/>
      <c r="AJ27" s="343"/>
      <c r="AK27" s="2"/>
      <c r="AL27" s="336"/>
      <c r="AM27" s="336"/>
      <c r="AN27" s="336"/>
      <c r="AO27" s="5"/>
      <c r="AP27" s="6"/>
      <c r="AQ27" s="7"/>
      <c r="AR27" s="6"/>
      <c r="AS27" s="2"/>
      <c r="AT27" s="116"/>
      <c r="AU27" s="116"/>
    </row>
    <row r="28" spans="1:47" ht="13.5" customHeight="1">
      <c r="A28" s="334"/>
      <c r="B28" s="334"/>
      <c r="C28" s="2"/>
      <c r="D28" s="2"/>
      <c r="E28" s="2"/>
      <c r="F28" s="2"/>
      <c r="G28" s="2"/>
      <c r="H28" s="408"/>
      <c r="I28" s="408"/>
      <c r="J28" s="2"/>
      <c r="K28" s="64"/>
      <c r="L28" s="23"/>
      <c r="M28" s="371"/>
      <c r="N28" s="372"/>
      <c r="O28" s="373"/>
      <c r="P28" s="377"/>
      <c r="Q28" s="378"/>
      <c r="R28" s="379"/>
      <c r="S28" s="415"/>
      <c r="T28" s="415"/>
      <c r="U28" s="415"/>
      <c r="V28" s="57"/>
      <c r="W28" s="58"/>
      <c r="X28" s="23"/>
      <c r="Y28" s="356"/>
      <c r="Z28" s="357"/>
      <c r="AA28" s="358"/>
      <c r="AB28" s="344"/>
      <c r="AC28" s="345"/>
      <c r="AD28" s="346"/>
      <c r="AE28" s="344"/>
      <c r="AF28" s="345"/>
      <c r="AG28" s="346"/>
      <c r="AH28" s="393"/>
      <c r="AI28" s="394"/>
      <c r="AJ28" s="343"/>
      <c r="AK28" s="2"/>
      <c r="AL28" s="336"/>
      <c r="AM28" s="336"/>
      <c r="AN28" s="336"/>
      <c r="AO28" s="5"/>
      <c r="AP28" s="6"/>
      <c r="AQ28" s="7"/>
      <c r="AR28" s="6"/>
      <c r="AS28" s="2"/>
      <c r="AT28" s="116"/>
      <c r="AU28" s="116"/>
    </row>
    <row r="29" spans="1:47" ht="13.5" customHeight="1">
      <c r="A29" s="334"/>
      <c r="B29" s="334"/>
      <c r="C29" s="2"/>
      <c r="D29" s="2"/>
      <c r="E29" s="2"/>
      <c r="F29" s="2"/>
      <c r="G29" s="2"/>
      <c r="H29" s="408"/>
      <c r="I29" s="408"/>
      <c r="J29" s="2"/>
      <c r="K29" s="64"/>
      <c r="L29" s="23"/>
      <c r="M29" s="371"/>
      <c r="N29" s="372"/>
      <c r="O29" s="373"/>
      <c r="P29" s="377"/>
      <c r="Q29" s="378"/>
      <c r="R29" s="379"/>
      <c r="S29" s="415"/>
      <c r="T29" s="415"/>
      <c r="U29" s="415"/>
      <c r="V29" s="57"/>
      <c r="W29" s="58"/>
      <c r="X29" s="23"/>
      <c r="Y29" s="382" t="s">
        <v>5</v>
      </c>
      <c r="Z29" s="388"/>
      <c r="AA29" s="389"/>
      <c r="AB29" s="344"/>
      <c r="AC29" s="345"/>
      <c r="AD29" s="346"/>
      <c r="AE29" s="344"/>
      <c r="AF29" s="345"/>
      <c r="AG29" s="346"/>
      <c r="AH29" s="393"/>
      <c r="AI29" s="394"/>
      <c r="AJ29" s="343"/>
      <c r="AK29" s="2"/>
      <c r="AL29" s="336"/>
      <c r="AM29" s="336"/>
      <c r="AN29" s="336"/>
      <c r="AO29" s="5"/>
      <c r="AP29" s="341"/>
      <c r="AQ29" s="342"/>
      <c r="AR29" s="6"/>
      <c r="AS29" s="2"/>
      <c r="AT29" s="116"/>
      <c r="AU29" s="116"/>
    </row>
    <row r="30" spans="1:47" ht="13.5" customHeight="1">
      <c r="A30" s="334"/>
      <c r="B30" s="334"/>
      <c r="C30" s="2"/>
      <c r="D30" s="2"/>
      <c r="E30" s="2"/>
      <c r="F30" s="2"/>
      <c r="G30" s="2"/>
      <c r="H30" s="408"/>
      <c r="I30" s="408"/>
      <c r="J30" s="2"/>
      <c r="K30" s="63" t="s">
        <v>41</v>
      </c>
      <c r="L30" s="22" t="s">
        <v>42</v>
      </c>
      <c r="M30" s="371"/>
      <c r="N30" s="372"/>
      <c r="O30" s="373"/>
      <c r="P30" s="377"/>
      <c r="Q30" s="378"/>
      <c r="R30" s="379"/>
      <c r="S30" s="415"/>
      <c r="T30" s="415"/>
      <c r="U30" s="415"/>
      <c r="V30" s="57"/>
      <c r="W30" s="58"/>
      <c r="X30" s="23"/>
      <c r="Y30" s="57"/>
      <c r="Z30" s="58"/>
      <c r="AA30" s="27"/>
      <c r="AB30" s="344"/>
      <c r="AC30" s="345"/>
      <c r="AD30" s="346"/>
      <c r="AE30" s="344"/>
      <c r="AF30" s="345"/>
      <c r="AG30" s="346"/>
      <c r="AH30" s="57"/>
      <c r="AI30" s="58"/>
      <c r="AJ30" s="9"/>
      <c r="AK30" s="2"/>
      <c r="AL30" s="336"/>
      <c r="AM30" s="336"/>
      <c r="AN30" s="336"/>
      <c r="AO30" s="5"/>
      <c r="AP30" s="6"/>
      <c r="AQ30" s="7"/>
      <c r="AR30" s="6"/>
      <c r="AS30" s="2"/>
      <c r="AT30" s="116"/>
      <c r="AU30" s="116"/>
    </row>
    <row r="31" spans="1:47" ht="13.5" customHeight="1">
      <c r="A31" s="334"/>
      <c r="B31" s="334"/>
      <c r="C31" s="2"/>
      <c r="D31" s="366" t="s">
        <v>22</v>
      </c>
      <c r="E31" s="366"/>
      <c r="F31" s="2"/>
      <c r="G31" s="2"/>
      <c r="H31" s="408"/>
      <c r="I31" s="408"/>
      <c r="J31" s="2"/>
      <c r="K31" s="399" t="s">
        <v>45</v>
      </c>
      <c r="L31" s="403" t="s">
        <v>46</v>
      </c>
      <c r="M31" s="371"/>
      <c r="N31" s="372"/>
      <c r="O31" s="373"/>
      <c r="P31" s="377" t="str">
        <f>一覧表!F10</f>
        <v>美郷町議会議員補欠選挙</v>
      </c>
      <c r="Q31" s="378"/>
      <c r="R31" s="379"/>
      <c r="S31" s="415"/>
      <c r="T31" s="415"/>
      <c r="U31" s="415"/>
      <c r="V31" s="347" t="s">
        <v>24</v>
      </c>
      <c r="W31" s="348"/>
      <c r="X31" s="404"/>
      <c r="Y31" s="28"/>
      <c r="Z31" s="13"/>
      <c r="AA31" s="27"/>
      <c r="AB31" s="344"/>
      <c r="AC31" s="345"/>
      <c r="AD31" s="346"/>
      <c r="AE31" s="344"/>
      <c r="AF31" s="345"/>
      <c r="AG31" s="346"/>
      <c r="AH31" s="57"/>
      <c r="AI31" s="58"/>
      <c r="AJ31" s="9"/>
      <c r="AK31" s="2"/>
      <c r="AL31" s="336"/>
      <c r="AM31" s="336"/>
      <c r="AN31" s="336"/>
      <c r="AO31" s="5"/>
      <c r="AP31" s="341" t="s">
        <v>4</v>
      </c>
      <c r="AQ31" s="342"/>
      <c r="AR31" s="6"/>
      <c r="AS31" s="2"/>
      <c r="AT31" s="116"/>
      <c r="AU31" s="116"/>
    </row>
    <row r="32" spans="1:47" ht="13.5" customHeight="1">
      <c r="A32" s="334"/>
      <c r="B32" s="334"/>
      <c r="C32" s="2"/>
      <c r="D32" s="2"/>
      <c r="E32" s="2"/>
      <c r="F32" s="2"/>
      <c r="G32" s="2"/>
      <c r="H32" s="408"/>
      <c r="I32" s="408"/>
      <c r="J32" s="2"/>
      <c r="K32" s="399"/>
      <c r="L32" s="403"/>
      <c r="M32" s="371"/>
      <c r="N32" s="372"/>
      <c r="O32" s="373"/>
      <c r="P32" s="377"/>
      <c r="Q32" s="378"/>
      <c r="R32" s="379"/>
      <c r="S32" s="415"/>
      <c r="T32" s="415"/>
      <c r="U32" s="415"/>
      <c r="V32" s="350"/>
      <c r="W32" s="351"/>
      <c r="X32" s="405"/>
      <c r="Y32" s="361" t="s">
        <v>18</v>
      </c>
      <c r="Z32" s="362"/>
      <c r="AA32" s="363"/>
      <c r="AB32" s="344"/>
      <c r="AC32" s="345"/>
      <c r="AD32" s="346"/>
      <c r="AE32" s="344"/>
      <c r="AF32" s="345"/>
      <c r="AG32" s="346"/>
      <c r="AH32" s="57"/>
      <c r="AI32" s="58"/>
      <c r="AJ32" s="9"/>
      <c r="AK32" s="2"/>
      <c r="AL32" s="336"/>
      <c r="AM32" s="336"/>
      <c r="AN32" s="336"/>
      <c r="AO32" s="5"/>
      <c r="AP32" s="341"/>
      <c r="AQ32" s="342"/>
      <c r="AR32" s="6"/>
      <c r="AS32" s="2"/>
      <c r="AT32" s="116"/>
      <c r="AU32" s="116"/>
    </row>
    <row r="33" spans="1:47" ht="13.5" customHeight="1">
      <c r="A33" s="333" t="str">
        <f>一覧表!$G$5&amp;"　　　様"</f>
        <v>渡利　八壽男　　　様</v>
      </c>
      <c r="B33" s="333"/>
      <c r="C33" s="2"/>
      <c r="D33" s="366" t="s">
        <v>23</v>
      </c>
      <c r="E33" s="366"/>
      <c r="F33" s="2"/>
      <c r="G33" s="2"/>
      <c r="H33" s="408"/>
      <c r="I33" s="408"/>
      <c r="J33" s="2"/>
      <c r="K33" s="399"/>
      <c r="L33" s="403"/>
      <c r="M33" s="371"/>
      <c r="N33" s="372"/>
      <c r="O33" s="373"/>
      <c r="P33" s="377"/>
      <c r="Q33" s="378"/>
      <c r="R33" s="379"/>
      <c r="S33" s="415"/>
      <c r="T33" s="415"/>
      <c r="U33" s="415"/>
      <c r="V33" s="350"/>
      <c r="W33" s="351"/>
      <c r="X33" s="405"/>
      <c r="Y33" s="364"/>
      <c r="Z33" s="362"/>
      <c r="AA33" s="363"/>
      <c r="AB33" s="344"/>
      <c r="AC33" s="345"/>
      <c r="AD33" s="346"/>
      <c r="AE33" s="344"/>
      <c r="AF33" s="345"/>
      <c r="AG33" s="346"/>
      <c r="AH33" s="57"/>
      <c r="AI33" s="58"/>
      <c r="AJ33" s="9"/>
      <c r="AK33" s="2"/>
      <c r="AL33" s="336"/>
      <c r="AM33" s="336"/>
      <c r="AN33" s="336"/>
      <c r="AO33" s="5"/>
      <c r="AP33" s="341"/>
      <c r="AQ33" s="342"/>
      <c r="AR33" s="6"/>
      <c r="AS33" s="2"/>
      <c r="AT33" s="116"/>
      <c r="AU33" s="116"/>
    </row>
    <row r="34" spans="1:47" ht="13.5" customHeight="1">
      <c r="A34" s="333"/>
      <c r="B34" s="333"/>
      <c r="C34" s="2"/>
      <c r="D34" s="2"/>
      <c r="E34" s="2"/>
      <c r="F34" s="2"/>
      <c r="G34" s="2"/>
      <c r="H34" s="408"/>
      <c r="I34" s="408"/>
      <c r="J34" s="2"/>
      <c r="K34" s="399"/>
      <c r="L34" s="403"/>
      <c r="M34" s="371"/>
      <c r="N34" s="372"/>
      <c r="O34" s="373"/>
      <c r="P34" s="377"/>
      <c r="Q34" s="378"/>
      <c r="R34" s="379"/>
      <c r="S34" s="415"/>
      <c r="T34" s="415"/>
      <c r="U34" s="415"/>
      <c r="V34" s="353"/>
      <c r="W34" s="354"/>
      <c r="X34" s="406"/>
      <c r="Y34" s="395"/>
      <c r="Z34" s="396"/>
      <c r="AA34" s="397"/>
      <c r="AB34" s="344"/>
      <c r="AC34" s="345"/>
      <c r="AD34" s="346"/>
      <c r="AE34" s="344"/>
      <c r="AF34" s="345"/>
      <c r="AG34" s="346"/>
      <c r="AH34" s="57"/>
      <c r="AI34" s="58"/>
      <c r="AJ34" s="9"/>
      <c r="AK34" s="2"/>
      <c r="AL34" s="336"/>
      <c r="AM34" s="336"/>
      <c r="AN34" s="336"/>
      <c r="AO34" s="5"/>
      <c r="AP34" s="6"/>
      <c r="AQ34" s="7"/>
      <c r="AR34" s="6"/>
      <c r="AS34" s="2"/>
      <c r="AT34" s="116"/>
      <c r="AU34" s="116"/>
    </row>
    <row r="35" spans="1:47" ht="13.5" customHeight="1">
      <c r="A35" s="333"/>
      <c r="B35" s="333"/>
      <c r="C35" s="2"/>
      <c r="D35" s="2"/>
      <c r="E35" s="2"/>
      <c r="F35" s="2"/>
      <c r="G35" s="2"/>
      <c r="H35" s="408"/>
      <c r="I35" s="408"/>
      <c r="J35" s="2"/>
      <c r="K35" s="399"/>
      <c r="L35" s="403"/>
      <c r="M35" s="371"/>
      <c r="N35" s="372"/>
      <c r="O35" s="373"/>
      <c r="P35" s="377"/>
      <c r="Q35" s="378"/>
      <c r="R35" s="379"/>
      <c r="S35" s="415"/>
      <c r="T35" s="415"/>
      <c r="U35" s="415"/>
      <c r="V35" s="25"/>
      <c r="W35" s="20"/>
      <c r="X35" s="21"/>
      <c r="Y35" s="395"/>
      <c r="Z35" s="396"/>
      <c r="AA35" s="397"/>
      <c r="AB35" s="344"/>
      <c r="AC35" s="345"/>
      <c r="AD35" s="346"/>
      <c r="AE35" s="344"/>
      <c r="AF35" s="345"/>
      <c r="AG35" s="346"/>
      <c r="AH35" s="57"/>
      <c r="AI35" s="58"/>
      <c r="AJ35" s="9"/>
      <c r="AK35" s="2"/>
      <c r="AL35" s="336"/>
      <c r="AM35" s="336"/>
      <c r="AN35" s="336"/>
      <c r="AO35" s="5"/>
      <c r="AP35" s="6"/>
      <c r="AQ35" s="7"/>
      <c r="AR35" s="6"/>
      <c r="AS35" s="2"/>
      <c r="AT35" s="116"/>
      <c r="AU35" s="116"/>
    </row>
    <row r="36" spans="1:47" ht="13.5" customHeight="1">
      <c r="A36" s="333"/>
      <c r="B36" s="333"/>
      <c r="C36" s="2"/>
      <c r="D36" s="398"/>
      <c r="E36" s="398"/>
      <c r="F36" s="2"/>
      <c r="G36" s="2"/>
      <c r="H36" s="408"/>
      <c r="I36" s="408"/>
      <c r="J36" s="2"/>
      <c r="K36" s="399"/>
      <c r="L36" s="403"/>
      <c r="M36" s="371"/>
      <c r="N36" s="372"/>
      <c r="O36" s="373"/>
      <c r="P36" s="377"/>
      <c r="Q36" s="378"/>
      <c r="R36" s="379"/>
      <c r="S36" s="415"/>
      <c r="T36" s="415"/>
      <c r="U36" s="415"/>
      <c r="V36" s="57"/>
      <c r="W36" s="58"/>
      <c r="X36" s="23"/>
      <c r="Y36" s="395"/>
      <c r="Z36" s="396"/>
      <c r="AA36" s="397"/>
      <c r="AB36" s="344"/>
      <c r="AC36" s="345"/>
      <c r="AD36" s="346"/>
      <c r="AE36" s="344"/>
      <c r="AF36" s="345"/>
      <c r="AG36" s="346"/>
      <c r="AH36" s="57"/>
      <c r="AI36" s="58"/>
      <c r="AJ36" s="9"/>
      <c r="AK36" s="2"/>
      <c r="AL36" s="336"/>
      <c r="AM36" s="336"/>
      <c r="AN36" s="336"/>
      <c r="AO36" s="5"/>
      <c r="AP36" s="341" t="s">
        <v>5</v>
      </c>
      <c r="AQ36" s="342"/>
      <c r="AR36" s="6"/>
      <c r="AS36" s="2"/>
      <c r="AT36" s="116"/>
      <c r="AU36" s="116"/>
    </row>
    <row r="37" spans="1:47" ht="13.5" customHeight="1">
      <c r="A37" s="333"/>
      <c r="B37" s="333"/>
      <c r="C37" s="2"/>
      <c r="D37" s="398"/>
      <c r="E37" s="398"/>
      <c r="F37" s="2"/>
      <c r="G37" s="2"/>
      <c r="H37" s="408"/>
      <c r="I37" s="408"/>
      <c r="J37" s="2"/>
      <c r="K37" s="399"/>
      <c r="L37" s="403"/>
      <c r="M37" s="371"/>
      <c r="N37" s="372"/>
      <c r="O37" s="373"/>
      <c r="P37" s="377"/>
      <c r="Q37" s="378"/>
      <c r="R37" s="379"/>
      <c r="S37" s="415"/>
      <c r="T37" s="415"/>
      <c r="U37" s="415"/>
      <c r="V37" s="57"/>
      <c r="W37" s="58"/>
      <c r="X37" s="23"/>
      <c r="Y37" s="395"/>
      <c r="Z37" s="396"/>
      <c r="AA37" s="397"/>
      <c r="AB37" s="344"/>
      <c r="AC37" s="345"/>
      <c r="AD37" s="346"/>
      <c r="AE37" s="344"/>
      <c r="AF37" s="345"/>
      <c r="AG37" s="346"/>
      <c r="AH37" s="57"/>
      <c r="AI37" s="58"/>
      <c r="AJ37" s="9"/>
      <c r="AK37" s="2"/>
      <c r="AL37" s="336"/>
      <c r="AM37" s="336"/>
      <c r="AN37" s="336"/>
      <c r="AO37" s="5"/>
      <c r="AP37" s="360"/>
      <c r="AQ37" s="360"/>
      <c r="AR37" s="10"/>
      <c r="AS37" s="2"/>
      <c r="AT37" s="116"/>
      <c r="AU37" s="116"/>
    </row>
    <row r="38" spans="1:47" ht="13.5" customHeight="1">
      <c r="A38" s="333"/>
      <c r="B38" s="333"/>
      <c r="C38" s="2"/>
      <c r="D38" s="398"/>
      <c r="E38" s="398"/>
      <c r="F38" s="2"/>
      <c r="G38" s="2"/>
      <c r="H38" s="408"/>
      <c r="I38" s="408"/>
      <c r="J38" s="2"/>
      <c r="K38" s="399"/>
      <c r="L38" s="403"/>
      <c r="M38" s="371"/>
      <c r="N38" s="372"/>
      <c r="O38" s="373"/>
      <c r="P38" s="377"/>
      <c r="Q38" s="378"/>
      <c r="R38" s="379"/>
      <c r="S38" s="415"/>
      <c r="T38" s="415"/>
      <c r="U38" s="415"/>
      <c r="V38" s="356"/>
      <c r="W38" s="357"/>
      <c r="X38" s="358"/>
      <c r="Y38" s="387" t="s">
        <v>19</v>
      </c>
      <c r="Z38" s="388"/>
      <c r="AA38" s="389"/>
      <c r="AB38" s="344"/>
      <c r="AC38" s="345"/>
      <c r="AD38" s="346"/>
      <c r="AE38" s="344"/>
      <c r="AF38" s="345"/>
      <c r="AG38" s="346"/>
      <c r="AH38" s="57"/>
      <c r="AI38" s="58"/>
      <c r="AJ38" s="9"/>
      <c r="AK38" s="2"/>
      <c r="AL38" s="336"/>
      <c r="AM38" s="336"/>
      <c r="AN38" s="336"/>
      <c r="AO38" s="5"/>
      <c r="AP38" s="341"/>
      <c r="AQ38" s="342"/>
      <c r="AR38" s="6"/>
      <c r="AS38" s="2"/>
      <c r="AT38" s="116"/>
      <c r="AU38" s="116"/>
    </row>
    <row r="39" spans="1:47" ht="13.5" customHeight="1">
      <c r="A39" s="333"/>
      <c r="B39" s="333"/>
      <c r="C39" s="2"/>
      <c r="D39" s="398"/>
      <c r="E39" s="398"/>
      <c r="F39" s="2"/>
      <c r="G39" s="2"/>
      <c r="H39" s="2"/>
      <c r="I39" s="2"/>
      <c r="J39" s="2"/>
      <c r="K39" s="399"/>
      <c r="L39" s="403"/>
      <c r="M39" s="371"/>
      <c r="N39" s="372"/>
      <c r="O39" s="373"/>
      <c r="P39" s="377"/>
      <c r="Q39" s="378"/>
      <c r="R39" s="379"/>
      <c r="S39" s="415"/>
      <c r="T39" s="415"/>
      <c r="U39" s="415"/>
      <c r="V39" s="356"/>
      <c r="W39" s="357"/>
      <c r="X39" s="358"/>
      <c r="Y39" s="390"/>
      <c r="Z39" s="388"/>
      <c r="AA39" s="389"/>
      <c r="AB39" s="344"/>
      <c r="AC39" s="345"/>
      <c r="AD39" s="346"/>
      <c r="AE39" s="344"/>
      <c r="AF39" s="345"/>
      <c r="AG39" s="346"/>
      <c r="AH39" s="57"/>
      <c r="AI39" s="58"/>
      <c r="AJ39" s="9"/>
      <c r="AK39" s="2"/>
      <c r="AL39" s="336"/>
      <c r="AM39" s="336"/>
      <c r="AN39" s="336"/>
      <c r="AO39" s="5"/>
      <c r="AP39" s="341" t="s">
        <v>6</v>
      </c>
      <c r="AQ39" s="342"/>
      <c r="AR39" s="6"/>
      <c r="AS39" s="2"/>
      <c r="AT39" s="116"/>
      <c r="AU39" s="116"/>
    </row>
    <row r="40" spans="1:47" ht="13.5" customHeight="1">
      <c r="A40" s="333"/>
      <c r="B40" s="333"/>
      <c r="C40" s="2"/>
      <c r="D40" s="398"/>
      <c r="E40" s="398"/>
      <c r="F40" s="2"/>
      <c r="G40" s="2"/>
      <c r="H40" s="2"/>
      <c r="I40" s="2"/>
      <c r="J40" s="2"/>
      <c r="K40" s="399"/>
      <c r="L40" s="403"/>
      <c r="M40" s="371"/>
      <c r="N40" s="372"/>
      <c r="O40" s="373"/>
      <c r="P40" s="377"/>
      <c r="Q40" s="378"/>
      <c r="R40" s="379"/>
      <c r="S40" s="415"/>
      <c r="T40" s="415"/>
      <c r="U40" s="415"/>
      <c r="V40" s="356"/>
      <c r="W40" s="357"/>
      <c r="X40" s="358"/>
      <c r="Y40" s="57"/>
      <c r="Z40" s="58"/>
      <c r="AA40" s="23"/>
      <c r="AB40" s="344"/>
      <c r="AC40" s="345"/>
      <c r="AD40" s="346"/>
      <c r="AE40" s="344"/>
      <c r="AF40" s="345"/>
      <c r="AG40" s="346"/>
      <c r="AH40" s="57"/>
      <c r="AI40" s="58"/>
      <c r="AJ40" s="9"/>
      <c r="AK40" s="2"/>
      <c r="AL40" s="336"/>
      <c r="AM40" s="336"/>
      <c r="AN40" s="336"/>
      <c r="AO40" s="5"/>
      <c r="AP40" s="360" t="s">
        <v>7</v>
      </c>
      <c r="AQ40" s="360"/>
      <c r="AR40" s="6"/>
      <c r="AS40" s="2"/>
      <c r="AT40" s="116"/>
      <c r="AU40" s="116"/>
    </row>
    <row r="41" spans="1:47" ht="13.5" customHeight="1">
      <c r="A41" s="333"/>
      <c r="B41" s="333"/>
      <c r="C41" s="2"/>
      <c r="D41" s="398"/>
      <c r="E41" s="398"/>
      <c r="F41" s="2"/>
      <c r="G41" s="2"/>
      <c r="H41" s="2"/>
      <c r="I41" s="2"/>
      <c r="J41" s="2"/>
      <c r="K41" s="399"/>
      <c r="L41" s="403"/>
      <c r="M41" s="371"/>
      <c r="N41" s="372"/>
      <c r="O41" s="373"/>
      <c r="P41" s="377"/>
      <c r="Q41" s="378"/>
      <c r="R41" s="379"/>
      <c r="S41" s="415"/>
      <c r="T41" s="415"/>
      <c r="U41" s="415"/>
      <c r="V41" s="356"/>
      <c r="W41" s="357"/>
      <c r="X41" s="358"/>
      <c r="Y41" s="57"/>
      <c r="Z41" s="58"/>
      <c r="AA41" s="23"/>
      <c r="AB41" s="344"/>
      <c r="AC41" s="345"/>
      <c r="AD41" s="346"/>
      <c r="AE41" s="344"/>
      <c r="AF41" s="345"/>
      <c r="AG41" s="346"/>
      <c r="AH41" s="57"/>
      <c r="AI41" s="58"/>
      <c r="AJ41" s="9"/>
      <c r="AK41" s="2"/>
      <c r="AL41" s="336"/>
      <c r="AM41" s="336"/>
      <c r="AN41" s="336"/>
      <c r="AO41" s="5"/>
      <c r="AP41" s="341"/>
      <c r="AQ41" s="342"/>
      <c r="AR41" s="6"/>
      <c r="AS41" s="2"/>
      <c r="AT41" s="116"/>
      <c r="AU41" s="116"/>
    </row>
    <row r="42" spans="1:47" ht="13.5" customHeight="1">
      <c r="A42" s="333"/>
      <c r="B42" s="333"/>
      <c r="C42" s="2"/>
      <c r="D42" s="398"/>
      <c r="E42" s="398"/>
      <c r="F42" s="2"/>
      <c r="G42" s="2"/>
      <c r="H42" s="2"/>
      <c r="I42" s="2"/>
      <c r="J42" s="2"/>
      <c r="K42" s="399"/>
      <c r="L42" s="403"/>
      <c r="M42" s="371"/>
      <c r="N42" s="372"/>
      <c r="O42" s="373"/>
      <c r="P42" s="377"/>
      <c r="Q42" s="378"/>
      <c r="R42" s="379"/>
      <c r="S42" s="415"/>
      <c r="T42" s="415"/>
      <c r="U42" s="415"/>
      <c r="V42" s="356"/>
      <c r="W42" s="357"/>
      <c r="X42" s="358"/>
      <c r="Y42" s="57"/>
      <c r="Z42" s="58"/>
      <c r="AA42" s="23"/>
      <c r="AB42" s="57"/>
      <c r="AC42" s="58"/>
      <c r="AD42" s="23"/>
      <c r="AE42" s="58"/>
      <c r="AF42" s="58"/>
      <c r="AG42" s="58"/>
      <c r="AH42" s="57"/>
      <c r="AI42" s="58"/>
      <c r="AJ42" s="9"/>
      <c r="AK42" s="2"/>
      <c r="AL42" s="336"/>
      <c r="AM42" s="336"/>
      <c r="AN42" s="336"/>
      <c r="AO42" s="5"/>
      <c r="AP42" s="6"/>
      <c r="AQ42" s="7"/>
      <c r="AR42" s="6"/>
      <c r="AS42" s="2"/>
      <c r="AT42" s="116"/>
      <c r="AU42" s="116"/>
    </row>
    <row r="43" spans="1:47" ht="13.5" customHeight="1">
      <c r="A43" s="333"/>
      <c r="B43" s="333"/>
      <c r="C43" s="2"/>
      <c r="D43" s="398"/>
      <c r="E43" s="398"/>
      <c r="F43" s="2"/>
      <c r="G43" s="2"/>
      <c r="H43" s="2"/>
      <c r="I43" s="2"/>
      <c r="J43" s="2"/>
      <c r="K43" s="399"/>
      <c r="L43" s="403"/>
      <c r="M43" s="371"/>
      <c r="N43" s="372"/>
      <c r="O43" s="373"/>
      <c r="P43" s="377"/>
      <c r="Q43" s="378"/>
      <c r="R43" s="379"/>
      <c r="S43" s="415"/>
      <c r="T43" s="415"/>
      <c r="U43" s="415"/>
      <c r="V43" s="356"/>
      <c r="W43" s="357"/>
      <c r="X43" s="358"/>
      <c r="Y43" s="57"/>
      <c r="Z43" s="58"/>
      <c r="AA43" s="23"/>
      <c r="AB43" s="57"/>
      <c r="AC43" s="58"/>
      <c r="AD43" s="23"/>
      <c r="AE43" s="58"/>
      <c r="AF43" s="58"/>
      <c r="AG43" s="58"/>
      <c r="AH43" s="29"/>
      <c r="AI43" s="30"/>
      <c r="AJ43" s="31"/>
      <c r="AK43" s="2"/>
      <c r="AL43" s="336"/>
      <c r="AM43" s="336"/>
      <c r="AN43" s="336"/>
      <c r="AO43" s="5"/>
      <c r="AP43" s="6"/>
      <c r="AQ43" s="7"/>
      <c r="AR43" s="6"/>
      <c r="AS43" s="2"/>
      <c r="AT43" s="116"/>
      <c r="AU43" s="116"/>
    </row>
    <row r="44" spans="1:47" ht="13.5" customHeight="1">
      <c r="A44" s="333"/>
      <c r="B44" s="333"/>
      <c r="C44" s="2"/>
      <c r="D44" s="398"/>
      <c r="E44" s="398"/>
      <c r="F44" s="2"/>
      <c r="G44" s="2"/>
      <c r="H44" s="2"/>
      <c r="I44" s="2"/>
      <c r="J44" s="2"/>
      <c r="K44" s="64"/>
      <c r="L44" s="23"/>
      <c r="M44" s="371"/>
      <c r="N44" s="372"/>
      <c r="O44" s="373"/>
      <c r="P44" s="377"/>
      <c r="Q44" s="378"/>
      <c r="R44" s="379"/>
      <c r="S44" s="415"/>
      <c r="T44" s="415"/>
      <c r="U44" s="415"/>
      <c r="V44" s="356"/>
      <c r="W44" s="357"/>
      <c r="X44" s="358"/>
      <c r="Y44" s="57"/>
      <c r="Z44" s="58"/>
      <c r="AA44" s="23"/>
      <c r="AB44" s="57"/>
      <c r="AC44" s="58"/>
      <c r="AD44" s="23"/>
      <c r="AE44" s="58"/>
      <c r="AF44" s="58"/>
      <c r="AG44" s="58"/>
      <c r="AH44" s="347" t="s">
        <v>20</v>
      </c>
      <c r="AI44" s="348"/>
      <c r="AJ44" s="349"/>
      <c r="AK44" s="2"/>
      <c r="AL44" s="336"/>
      <c r="AM44" s="336"/>
      <c r="AN44" s="336"/>
      <c r="AO44" s="5"/>
      <c r="AP44" s="341" t="s">
        <v>8</v>
      </c>
      <c r="AQ44" s="342"/>
      <c r="AR44" s="6"/>
      <c r="AS44" s="2"/>
      <c r="AT44" s="116"/>
      <c r="AU44" s="116"/>
    </row>
    <row r="45" spans="1:47" ht="13.5" customHeight="1">
      <c r="A45" s="333"/>
      <c r="B45" s="333"/>
      <c r="C45" s="2"/>
      <c r="D45" s="398"/>
      <c r="E45" s="398"/>
      <c r="F45" s="2"/>
      <c r="G45" s="2"/>
      <c r="H45" s="2"/>
      <c r="I45" s="2"/>
      <c r="J45" s="2"/>
      <c r="K45" s="64"/>
      <c r="L45" s="23"/>
      <c r="M45" s="371"/>
      <c r="N45" s="372"/>
      <c r="O45" s="373"/>
      <c r="P45" s="377"/>
      <c r="Q45" s="378"/>
      <c r="R45" s="379"/>
      <c r="S45" s="415"/>
      <c r="T45" s="415"/>
      <c r="U45" s="415"/>
      <c r="V45" s="57"/>
      <c r="W45" s="58"/>
      <c r="X45" s="23"/>
      <c r="Y45" s="57"/>
      <c r="Z45" s="58"/>
      <c r="AA45" s="23"/>
      <c r="AB45" s="57"/>
      <c r="AC45" s="58"/>
      <c r="AD45" s="23"/>
      <c r="AE45" s="58"/>
      <c r="AF45" s="58"/>
      <c r="AG45" s="58"/>
      <c r="AH45" s="350"/>
      <c r="AI45" s="351"/>
      <c r="AJ45" s="352"/>
      <c r="AK45" s="2"/>
      <c r="AL45" s="336"/>
      <c r="AM45" s="336"/>
      <c r="AN45" s="336"/>
      <c r="AO45" s="5"/>
      <c r="AP45" s="6"/>
      <c r="AQ45" s="7"/>
      <c r="AR45" s="6"/>
      <c r="AS45" s="2"/>
      <c r="AT45" s="116"/>
      <c r="AU45" s="116"/>
    </row>
    <row r="46" spans="1:47" ht="13.5" customHeight="1">
      <c r="A46" s="333"/>
      <c r="B46" s="333"/>
      <c r="C46" s="2"/>
      <c r="D46" s="398"/>
      <c r="E46" s="398"/>
      <c r="F46" s="2"/>
      <c r="G46" s="2"/>
      <c r="H46" s="2"/>
      <c r="I46" s="2"/>
      <c r="J46" s="2"/>
      <c r="K46" s="64"/>
      <c r="L46" s="23"/>
      <c r="M46" s="371"/>
      <c r="N46" s="372"/>
      <c r="O46" s="373"/>
      <c r="P46" s="377"/>
      <c r="Q46" s="378"/>
      <c r="R46" s="379"/>
      <c r="S46" s="415"/>
      <c r="T46" s="415"/>
      <c r="U46" s="415"/>
      <c r="V46" s="57"/>
      <c r="W46" s="58"/>
      <c r="X46" s="23"/>
      <c r="Y46" s="57"/>
      <c r="Z46" s="58"/>
      <c r="AA46" s="23"/>
      <c r="AB46" s="57"/>
      <c r="AC46" s="58"/>
      <c r="AD46" s="23"/>
      <c r="AE46" s="58"/>
      <c r="AF46" s="58"/>
      <c r="AG46" s="58"/>
      <c r="AH46" s="350"/>
      <c r="AI46" s="351"/>
      <c r="AJ46" s="352"/>
      <c r="AK46" s="2"/>
      <c r="AL46" s="336"/>
      <c r="AM46" s="336"/>
      <c r="AN46" s="336"/>
      <c r="AO46" s="5"/>
      <c r="AP46" s="6"/>
      <c r="AQ46" s="7"/>
      <c r="AR46" s="6"/>
      <c r="AS46" s="2"/>
      <c r="AT46" s="116"/>
      <c r="AU46" s="116"/>
    </row>
    <row r="47" spans="1:47" ht="13.5" customHeight="1">
      <c r="A47" s="333"/>
      <c r="B47" s="333"/>
      <c r="C47" s="2"/>
      <c r="D47" s="398"/>
      <c r="E47" s="398"/>
      <c r="F47" s="2"/>
      <c r="G47" s="2"/>
      <c r="H47" s="2"/>
      <c r="I47" s="2"/>
      <c r="J47" s="2"/>
      <c r="K47" s="64"/>
      <c r="L47" s="23"/>
      <c r="M47" s="371"/>
      <c r="N47" s="372"/>
      <c r="O47" s="373"/>
      <c r="P47" s="377"/>
      <c r="Q47" s="378"/>
      <c r="R47" s="379"/>
      <c r="S47" s="415"/>
      <c r="T47" s="415"/>
      <c r="U47" s="415"/>
      <c r="V47" s="57"/>
      <c r="W47" s="58"/>
      <c r="X47" s="23"/>
      <c r="Y47" s="57"/>
      <c r="Z47" s="58"/>
      <c r="AA47" s="23"/>
      <c r="AB47" s="57"/>
      <c r="AC47" s="58"/>
      <c r="AD47" s="23"/>
      <c r="AE47" s="58"/>
      <c r="AF47" s="58"/>
      <c r="AG47" s="58"/>
      <c r="AH47" s="353"/>
      <c r="AI47" s="354"/>
      <c r="AJ47" s="355"/>
      <c r="AK47" s="2"/>
      <c r="AL47" s="336"/>
      <c r="AM47" s="336"/>
      <c r="AN47" s="336"/>
      <c r="AO47" s="5"/>
      <c r="AP47" s="6"/>
      <c r="AQ47" s="7"/>
      <c r="AR47" s="6"/>
      <c r="AS47" s="2"/>
      <c r="AT47" s="116"/>
      <c r="AU47" s="116"/>
    </row>
    <row r="48" spans="1:47" ht="13.5" customHeight="1">
      <c r="A48" s="333"/>
      <c r="B48" s="333"/>
      <c r="C48" s="2"/>
      <c r="D48" s="398"/>
      <c r="E48" s="398"/>
      <c r="F48" s="2"/>
      <c r="G48" s="2"/>
      <c r="H48" s="2"/>
      <c r="I48" s="2"/>
      <c r="J48" s="2"/>
      <c r="K48" s="64"/>
      <c r="L48" s="23"/>
      <c r="M48" s="371"/>
      <c r="N48" s="372"/>
      <c r="O48" s="373"/>
      <c r="P48" s="377"/>
      <c r="Q48" s="378"/>
      <c r="R48" s="379"/>
      <c r="S48" s="415"/>
      <c r="T48" s="415"/>
      <c r="U48" s="415"/>
      <c r="V48" s="57"/>
      <c r="W48" s="58"/>
      <c r="X48" s="23"/>
      <c r="Y48" s="57"/>
      <c r="Z48" s="58"/>
      <c r="AA48" s="23"/>
      <c r="AB48" s="57"/>
      <c r="AC48" s="58"/>
      <c r="AD48" s="23"/>
      <c r="AE48" s="58"/>
      <c r="AF48" s="58"/>
      <c r="AG48" s="58"/>
      <c r="AH48" s="51"/>
      <c r="AI48" s="52"/>
      <c r="AJ48" s="53"/>
      <c r="AK48" s="2"/>
      <c r="AL48" s="336"/>
      <c r="AM48" s="336"/>
      <c r="AN48" s="336"/>
      <c r="AO48" s="5"/>
      <c r="AP48" s="341" t="s">
        <v>9</v>
      </c>
      <c r="AQ48" s="342"/>
      <c r="AR48" s="6"/>
      <c r="AS48" s="2"/>
      <c r="AT48" s="116"/>
      <c r="AU48" s="116"/>
    </row>
    <row r="49" spans="1:47" ht="13.5" customHeight="1">
      <c r="A49" s="122"/>
      <c r="B49" s="122"/>
      <c r="C49" s="2"/>
      <c r="D49" s="2"/>
      <c r="E49" s="2"/>
      <c r="F49" s="2"/>
      <c r="G49" s="2"/>
      <c r="H49" s="2"/>
      <c r="I49" s="2"/>
      <c r="J49" s="2"/>
      <c r="K49" s="64"/>
      <c r="L49" s="23"/>
      <c r="M49" s="371"/>
      <c r="N49" s="372"/>
      <c r="O49" s="373"/>
      <c r="P49" s="377"/>
      <c r="Q49" s="378"/>
      <c r="R49" s="379"/>
      <c r="S49" s="415"/>
      <c r="T49" s="415"/>
      <c r="U49" s="415"/>
      <c r="V49" s="57"/>
      <c r="W49" s="58"/>
      <c r="X49" s="23"/>
      <c r="Y49" s="57"/>
      <c r="Z49" s="58"/>
      <c r="AA49" s="23"/>
      <c r="AB49" s="57"/>
      <c r="AC49" s="58"/>
      <c r="AD49" s="23"/>
      <c r="AE49" s="58"/>
      <c r="AF49" s="58"/>
      <c r="AG49" s="58"/>
      <c r="AH49" s="356"/>
      <c r="AI49" s="357"/>
      <c r="AJ49" s="359"/>
      <c r="AK49" s="2"/>
      <c r="AL49" s="336"/>
      <c r="AM49" s="336"/>
      <c r="AN49" s="336"/>
      <c r="AO49" s="5"/>
      <c r="AP49" s="6"/>
      <c r="AQ49" s="7"/>
      <c r="AR49" s="6"/>
      <c r="AS49" s="2"/>
      <c r="AT49" s="116"/>
      <c r="AU49" s="116"/>
    </row>
    <row r="50" spans="1:47" ht="13.5" customHeight="1">
      <c r="A50" s="122"/>
      <c r="B50" s="122"/>
      <c r="C50" s="2"/>
      <c r="D50" s="2"/>
      <c r="E50" s="2"/>
      <c r="F50" s="2"/>
      <c r="G50" s="2"/>
      <c r="H50" s="2"/>
      <c r="I50" s="2"/>
      <c r="J50" s="2"/>
      <c r="K50" s="64"/>
      <c r="L50" s="23"/>
      <c r="M50" s="371"/>
      <c r="N50" s="372"/>
      <c r="O50" s="373"/>
      <c r="P50" s="377"/>
      <c r="Q50" s="378"/>
      <c r="R50" s="379"/>
      <c r="S50" s="415"/>
      <c r="T50" s="415"/>
      <c r="U50" s="415"/>
      <c r="V50" s="57"/>
      <c r="W50" s="58"/>
      <c r="X50" s="23"/>
      <c r="Y50" s="57"/>
      <c r="Z50" s="58"/>
      <c r="AA50" s="23"/>
      <c r="AB50" s="57"/>
      <c r="AC50" s="58"/>
      <c r="AD50" s="23"/>
      <c r="AE50" s="58"/>
      <c r="AF50" s="58"/>
      <c r="AG50" s="58"/>
      <c r="AH50" s="356"/>
      <c r="AI50" s="357"/>
      <c r="AJ50" s="359"/>
      <c r="AK50" s="2"/>
      <c r="AL50" s="336"/>
      <c r="AM50" s="336"/>
      <c r="AN50" s="336"/>
      <c r="AO50" s="5"/>
      <c r="AP50" s="6"/>
      <c r="AQ50" s="7"/>
      <c r="AR50" s="6"/>
      <c r="AS50" s="2"/>
      <c r="AT50" s="116"/>
      <c r="AU50" s="116"/>
    </row>
    <row r="51" spans="1:47" ht="13.5" customHeight="1">
      <c r="A51" s="122"/>
      <c r="B51" s="122"/>
      <c r="C51" s="2"/>
      <c r="D51" s="2"/>
      <c r="E51" s="2"/>
      <c r="F51" s="2"/>
      <c r="G51" s="2"/>
      <c r="H51" s="2"/>
      <c r="I51" s="2"/>
      <c r="J51" s="2"/>
      <c r="K51" s="64"/>
      <c r="L51" s="23"/>
      <c r="M51" s="371"/>
      <c r="N51" s="372"/>
      <c r="O51" s="373"/>
      <c r="P51" s="377"/>
      <c r="Q51" s="378"/>
      <c r="R51" s="379"/>
      <c r="S51" s="415"/>
      <c r="T51" s="415"/>
      <c r="U51" s="415"/>
      <c r="V51" s="57"/>
      <c r="W51" s="58"/>
      <c r="X51" s="23"/>
      <c r="Y51" s="57"/>
      <c r="Z51" s="58"/>
      <c r="AA51" s="23"/>
      <c r="AB51" s="57"/>
      <c r="AC51" s="58"/>
      <c r="AD51" s="23"/>
      <c r="AE51" s="58"/>
      <c r="AF51" s="58"/>
      <c r="AG51" s="58"/>
      <c r="AH51" s="356"/>
      <c r="AI51" s="357"/>
      <c r="AJ51" s="359"/>
      <c r="AK51" s="2"/>
      <c r="AL51" s="336"/>
      <c r="AM51" s="336"/>
      <c r="AN51" s="336"/>
      <c r="AO51" s="5"/>
      <c r="AP51" s="6"/>
      <c r="AQ51" s="7"/>
      <c r="AR51" s="6"/>
      <c r="AS51" s="2"/>
      <c r="AT51" s="116"/>
      <c r="AU51" s="116"/>
    </row>
    <row r="52" spans="1:47" ht="13.5" customHeight="1">
      <c r="A52" s="122"/>
      <c r="B52" s="122"/>
      <c r="C52" s="2"/>
      <c r="D52" s="366"/>
      <c r="E52" s="366"/>
      <c r="F52" s="2"/>
      <c r="G52" s="2"/>
      <c r="H52" s="2"/>
      <c r="I52" s="2"/>
      <c r="J52" s="2"/>
      <c r="K52" s="64"/>
      <c r="L52" s="23"/>
      <c r="M52" s="371"/>
      <c r="N52" s="372"/>
      <c r="O52" s="373"/>
      <c r="P52" s="377"/>
      <c r="Q52" s="378"/>
      <c r="R52" s="379"/>
      <c r="S52" s="415"/>
      <c r="T52" s="415"/>
      <c r="U52" s="415"/>
      <c r="V52" s="57"/>
      <c r="W52" s="58"/>
      <c r="X52" s="23"/>
      <c r="Y52" s="57"/>
      <c r="Z52" s="58"/>
      <c r="AA52" s="23"/>
      <c r="AB52" s="57"/>
      <c r="AC52" s="58"/>
      <c r="AD52" s="23"/>
      <c r="AE52" s="58"/>
      <c r="AF52" s="58"/>
      <c r="AG52" s="58"/>
      <c r="AH52" s="356"/>
      <c r="AI52" s="357"/>
      <c r="AJ52" s="359"/>
      <c r="AK52" s="2"/>
      <c r="AL52" s="336"/>
      <c r="AM52" s="336"/>
      <c r="AN52" s="336"/>
      <c r="AO52" s="5"/>
      <c r="AP52" s="6"/>
      <c r="AQ52" s="7"/>
      <c r="AR52" s="6"/>
      <c r="AS52" s="2"/>
      <c r="AT52" s="116"/>
      <c r="AU52" s="116"/>
    </row>
    <row r="53" spans="1:47" ht="13.5" customHeight="1">
      <c r="A53" s="122"/>
      <c r="B53" s="122"/>
      <c r="C53" s="2"/>
      <c r="D53" s="380"/>
      <c r="E53" s="380"/>
      <c r="F53" s="2"/>
      <c r="G53" s="2"/>
      <c r="H53" s="2"/>
      <c r="I53" s="2"/>
      <c r="J53" s="2"/>
      <c r="K53" s="64"/>
      <c r="L53" s="23"/>
      <c r="M53" s="371"/>
      <c r="N53" s="372"/>
      <c r="O53" s="373"/>
      <c r="P53" s="377"/>
      <c r="Q53" s="378"/>
      <c r="R53" s="379"/>
      <c r="S53" s="415"/>
      <c r="T53" s="415"/>
      <c r="U53" s="415"/>
      <c r="V53" s="57"/>
      <c r="W53" s="58"/>
      <c r="X53" s="23"/>
      <c r="Y53" s="57"/>
      <c r="Z53" s="58"/>
      <c r="AA53" s="23"/>
      <c r="AB53" s="57"/>
      <c r="AC53" s="58"/>
      <c r="AD53" s="23"/>
      <c r="AE53" s="58"/>
      <c r="AF53" s="58"/>
      <c r="AG53" s="58"/>
      <c r="AH53" s="38"/>
      <c r="AI53" s="39"/>
      <c r="AJ53" s="40"/>
      <c r="AK53" s="2"/>
      <c r="AL53" s="336"/>
      <c r="AM53" s="336"/>
      <c r="AN53" s="336"/>
      <c r="AO53" s="5"/>
      <c r="AP53" s="6"/>
      <c r="AQ53" s="7"/>
      <c r="AR53" s="6"/>
      <c r="AS53" s="2"/>
      <c r="AT53" s="116"/>
      <c r="AU53" s="116"/>
    </row>
    <row r="54" spans="1:47" ht="13.5" customHeight="1">
      <c r="A54" s="122"/>
      <c r="B54" s="122"/>
      <c r="C54" s="2"/>
      <c r="D54" s="2"/>
      <c r="E54" s="2"/>
      <c r="F54" s="2"/>
      <c r="G54" s="2"/>
      <c r="H54" s="2"/>
      <c r="I54" s="2"/>
      <c r="J54" s="2"/>
      <c r="K54" s="64"/>
      <c r="L54" s="23"/>
      <c r="M54" s="371"/>
      <c r="N54" s="372"/>
      <c r="O54" s="373"/>
      <c r="P54" s="377"/>
      <c r="Q54" s="378"/>
      <c r="R54" s="379"/>
      <c r="S54" s="415"/>
      <c r="T54" s="415"/>
      <c r="U54" s="415"/>
      <c r="V54" s="57"/>
      <c r="W54" s="58"/>
      <c r="X54" s="23"/>
      <c r="Y54" s="57"/>
      <c r="Z54" s="58"/>
      <c r="AA54" s="23"/>
      <c r="AB54" s="57"/>
      <c r="AC54" s="58"/>
      <c r="AD54" s="23"/>
      <c r="AE54" s="58"/>
      <c r="AF54" s="58"/>
      <c r="AG54" s="58"/>
      <c r="AH54" s="57"/>
      <c r="AI54" s="58"/>
      <c r="AJ54" s="9"/>
      <c r="AK54" s="2"/>
      <c r="AL54" s="336"/>
      <c r="AM54" s="336"/>
      <c r="AN54" s="336"/>
      <c r="AO54" s="5"/>
      <c r="AP54" s="6"/>
      <c r="AQ54" s="7"/>
      <c r="AR54" s="6"/>
      <c r="AS54" s="2"/>
      <c r="AT54" s="116"/>
      <c r="AU54" s="116"/>
    </row>
    <row r="55" spans="1:47">
      <c r="A55" s="122"/>
      <c r="B55" s="122"/>
      <c r="C55" s="2"/>
      <c r="D55" s="2"/>
      <c r="E55" s="2"/>
      <c r="F55" s="2"/>
      <c r="G55" s="2"/>
      <c r="H55" s="2"/>
      <c r="I55" s="2"/>
      <c r="J55" s="2"/>
      <c r="K55" s="65"/>
      <c r="L55" s="24"/>
      <c r="M55" s="374"/>
      <c r="N55" s="375"/>
      <c r="O55" s="376"/>
      <c r="P55" s="88"/>
      <c r="Q55" s="89"/>
      <c r="R55" s="90"/>
      <c r="S55" s="59"/>
      <c r="T55" s="11"/>
      <c r="U55" s="24"/>
      <c r="V55" s="26"/>
      <c r="W55" s="11"/>
      <c r="X55" s="24"/>
      <c r="Y55" s="26"/>
      <c r="Z55" s="11"/>
      <c r="AA55" s="24"/>
      <c r="AB55" s="26"/>
      <c r="AC55" s="11"/>
      <c r="AD55" s="24"/>
      <c r="AE55" s="11"/>
      <c r="AF55" s="11"/>
      <c r="AG55" s="11"/>
      <c r="AH55" s="26"/>
      <c r="AI55" s="11"/>
      <c r="AJ55" s="12"/>
      <c r="AK55" s="2"/>
      <c r="AL55" s="336"/>
      <c r="AM55" s="336"/>
      <c r="AN55" s="336"/>
      <c r="AO55" s="5"/>
      <c r="AP55" s="6"/>
      <c r="AQ55" s="7"/>
      <c r="AR55" s="6"/>
      <c r="AS55" s="2"/>
      <c r="AT55" s="116"/>
      <c r="AU55" s="116"/>
    </row>
    <row r="56" spans="1:47">
      <c r="A56" s="122"/>
      <c r="B56" s="122"/>
      <c r="C56" s="32"/>
      <c r="D56" s="32"/>
      <c r="E56" s="32"/>
      <c r="F56" s="32"/>
      <c r="G56" s="32"/>
      <c r="H56" s="32"/>
      <c r="I56" s="32"/>
      <c r="J56" s="32"/>
      <c r="K56" s="32"/>
      <c r="L56" s="32"/>
      <c r="M56" s="276"/>
      <c r="N56" s="276"/>
      <c r="O56" s="276"/>
      <c r="P56" s="32"/>
      <c r="Q56" s="32"/>
      <c r="R56" s="32"/>
      <c r="S56" s="49"/>
      <c r="T56" s="49"/>
      <c r="U56" s="49"/>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118"/>
      <c r="AU56" s="118"/>
    </row>
    <row r="57" spans="1:47">
      <c r="A57" s="122"/>
      <c r="B57" s="122"/>
      <c r="C57" s="32"/>
      <c r="D57" s="32"/>
      <c r="E57" s="32"/>
      <c r="F57" s="32"/>
      <c r="G57" s="32"/>
      <c r="H57" s="32"/>
      <c r="I57" s="32"/>
      <c r="J57" s="32"/>
      <c r="K57" s="32"/>
      <c r="L57" s="32"/>
      <c r="M57" s="276"/>
      <c r="N57" s="276"/>
      <c r="O57" s="276"/>
      <c r="P57" s="32"/>
      <c r="Q57" s="32"/>
      <c r="R57" s="32"/>
      <c r="S57" s="49"/>
      <c r="T57" s="49"/>
      <c r="U57" s="49"/>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118"/>
      <c r="AU57" s="118"/>
    </row>
    <row r="58" spans="1:47">
      <c r="A58" s="122"/>
      <c r="B58" s="122"/>
      <c r="C58" s="32"/>
      <c r="D58" s="32"/>
      <c r="E58" s="32"/>
      <c r="F58" s="32"/>
      <c r="G58" s="32"/>
      <c r="H58" s="32"/>
      <c r="I58" s="32"/>
      <c r="J58" s="32"/>
      <c r="K58" s="32"/>
      <c r="L58" s="32"/>
      <c r="M58" s="276"/>
      <c r="N58" s="276"/>
      <c r="O58" s="276"/>
      <c r="P58" s="32"/>
      <c r="Q58" s="32"/>
      <c r="R58" s="32"/>
      <c r="S58" s="49"/>
      <c r="T58" s="49"/>
      <c r="U58" s="49"/>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118"/>
      <c r="AU58" s="118"/>
    </row>
    <row r="59" spans="1:47">
      <c r="A59" s="122"/>
      <c r="B59" s="122"/>
      <c r="C59" s="32"/>
      <c r="D59" s="49"/>
      <c r="E59" s="32"/>
      <c r="F59" s="32"/>
      <c r="G59" s="32"/>
      <c r="H59" s="32"/>
      <c r="I59" s="32"/>
      <c r="J59" s="32"/>
      <c r="K59" s="32"/>
      <c r="L59" s="32"/>
      <c r="M59" s="276"/>
      <c r="N59" s="276"/>
      <c r="O59" s="276"/>
      <c r="P59" s="32"/>
      <c r="Q59" s="32"/>
      <c r="R59" s="49"/>
      <c r="S59" s="49"/>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118"/>
      <c r="AU59" s="118"/>
    </row>
    <row r="60" spans="1:47" ht="13.5" customHeight="1">
      <c r="A60" s="32"/>
      <c r="B60" s="32"/>
      <c r="C60" s="42"/>
      <c r="D60" s="48"/>
      <c r="E60" s="42"/>
      <c r="F60" s="42"/>
      <c r="G60" s="42"/>
      <c r="H60" s="42"/>
      <c r="I60" s="32"/>
      <c r="J60" s="42"/>
      <c r="K60" s="42"/>
      <c r="L60" s="42"/>
      <c r="M60" s="274"/>
      <c r="N60" s="274"/>
      <c r="O60" s="274"/>
      <c r="P60" s="42"/>
      <c r="Q60" s="42"/>
      <c r="R60" s="48"/>
      <c r="S60" s="48"/>
      <c r="T60" s="42"/>
      <c r="U60" s="42"/>
      <c r="V60" s="42"/>
      <c r="W60" s="42"/>
      <c r="X60" s="42"/>
      <c r="Y60" s="42"/>
      <c r="Z60" s="42"/>
      <c r="AA60" s="42"/>
      <c r="AB60" s="42"/>
      <c r="AC60" s="42"/>
      <c r="AD60" s="42"/>
      <c r="AE60" s="42"/>
      <c r="AF60" s="42"/>
      <c r="AG60" s="43"/>
      <c r="AH60" s="43"/>
      <c r="AI60" s="42"/>
      <c r="AJ60" s="42"/>
      <c r="AK60" s="42"/>
      <c r="AL60" s="42"/>
      <c r="AM60" s="413" t="s">
        <v>26</v>
      </c>
      <c r="AN60" s="42"/>
      <c r="AO60" s="42"/>
      <c r="AP60" s="50"/>
      <c r="AQ60" s="32"/>
      <c r="AR60" s="32"/>
      <c r="AS60" s="32"/>
      <c r="AT60" s="118"/>
      <c r="AU60" s="118"/>
    </row>
    <row r="61" spans="1:47">
      <c r="A61" s="32"/>
      <c r="B61" s="47"/>
      <c r="C61" s="47"/>
      <c r="D61" s="42"/>
      <c r="E61" s="42"/>
      <c r="F61" s="42"/>
      <c r="G61" s="44"/>
      <c r="H61" s="44"/>
      <c r="I61" s="409" t="s">
        <v>56</v>
      </c>
      <c r="J61" s="409"/>
      <c r="K61" s="32"/>
      <c r="L61" s="44"/>
      <c r="M61" s="275"/>
      <c r="N61" s="275"/>
      <c r="O61" s="275"/>
      <c r="P61" s="44"/>
      <c r="Q61" s="409" t="s">
        <v>50</v>
      </c>
      <c r="R61" s="409"/>
      <c r="S61" s="47"/>
      <c r="T61" s="44"/>
      <c r="U61" s="44"/>
      <c r="V61" s="44"/>
      <c r="W61" s="44"/>
      <c r="X61" s="416" t="s">
        <v>53</v>
      </c>
      <c r="Y61" s="416"/>
      <c r="Z61" s="44"/>
      <c r="AA61" s="44"/>
      <c r="AB61" s="45"/>
      <c r="AC61" s="409" t="s">
        <v>52</v>
      </c>
      <c r="AD61" s="409"/>
      <c r="AE61" s="45"/>
      <c r="AF61" s="42"/>
      <c r="AG61" s="43"/>
      <c r="AH61" s="411" t="s">
        <v>51</v>
      </c>
      <c r="AI61" s="411"/>
      <c r="AJ61" s="42"/>
      <c r="AK61" s="410" t="s">
        <v>17</v>
      </c>
      <c r="AL61" s="410"/>
      <c r="AM61" s="413"/>
      <c r="AN61" s="32"/>
      <c r="AO61" s="42"/>
      <c r="AP61" s="50"/>
      <c r="AQ61" s="32"/>
      <c r="AR61" s="32"/>
      <c r="AS61" s="32"/>
      <c r="AT61" s="118"/>
      <c r="AU61" s="118"/>
    </row>
    <row r="62" spans="1:47" ht="13.5" customHeight="1">
      <c r="A62" s="32"/>
      <c r="B62" s="410"/>
      <c r="C62" s="412"/>
      <c r="D62" s="42"/>
      <c r="E62" s="409" t="s">
        <v>59</v>
      </c>
      <c r="F62" s="409"/>
      <c r="G62" s="409" t="s">
        <v>58</v>
      </c>
      <c r="H62" s="409"/>
      <c r="I62" s="409" t="s">
        <v>57</v>
      </c>
      <c r="J62" s="409"/>
      <c r="K62" s="32"/>
      <c r="L62" s="409" t="s">
        <v>55</v>
      </c>
      <c r="M62" s="409"/>
      <c r="N62" s="409"/>
      <c r="O62" s="409"/>
      <c r="P62" s="409"/>
      <c r="Q62" s="409" t="s">
        <v>54</v>
      </c>
      <c r="R62" s="409"/>
      <c r="S62" s="48"/>
      <c r="T62" s="410" t="s">
        <v>49</v>
      </c>
      <c r="U62" s="412"/>
      <c r="V62" s="409" t="s">
        <v>33</v>
      </c>
      <c r="W62" s="409"/>
      <c r="X62" s="409" t="s">
        <v>32</v>
      </c>
      <c r="Y62" s="409"/>
      <c r="Z62" s="44"/>
      <c r="AA62" s="409" t="s">
        <v>31</v>
      </c>
      <c r="AB62" s="409"/>
      <c r="AC62" s="410" t="s">
        <v>30</v>
      </c>
      <c r="AD62" s="412"/>
      <c r="AE62" s="46"/>
      <c r="AF62" s="410" t="s">
        <v>29</v>
      </c>
      <c r="AG62" s="412"/>
      <c r="AH62" s="410" t="s">
        <v>28</v>
      </c>
      <c r="AI62" s="412"/>
      <c r="AJ62" s="42"/>
      <c r="AK62" s="410" t="s">
        <v>27</v>
      </c>
      <c r="AL62" s="410"/>
      <c r="AM62" s="413"/>
      <c r="AN62" s="32"/>
      <c r="AO62" s="42"/>
      <c r="AP62" s="50"/>
      <c r="AQ62" s="32"/>
      <c r="AR62" s="32"/>
      <c r="AS62" s="32"/>
      <c r="AT62" s="118"/>
      <c r="AU62" s="118"/>
    </row>
    <row r="63" spans="1:47">
      <c r="A63" s="32"/>
      <c r="B63" s="412"/>
      <c r="C63" s="412"/>
      <c r="D63" s="42"/>
      <c r="E63" s="409"/>
      <c r="F63" s="409"/>
      <c r="G63" s="409"/>
      <c r="H63" s="409"/>
      <c r="I63" s="409"/>
      <c r="J63" s="409"/>
      <c r="K63" s="32"/>
      <c r="L63" s="409"/>
      <c r="M63" s="409"/>
      <c r="N63" s="409"/>
      <c r="O63" s="409"/>
      <c r="P63" s="409"/>
      <c r="Q63" s="409"/>
      <c r="R63" s="409"/>
      <c r="S63" s="48"/>
      <c r="T63" s="412"/>
      <c r="U63" s="412"/>
      <c r="V63" s="409"/>
      <c r="W63" s="409"/>
      <c r="X63" s="409"/>
      <c r="Y63" s="409"/>
      <c r="Z63" s="46"/>
      <c r="AA63" s="409"/>
      <c r="AB63" s="409"/>
      <c r="AC63" s="412"/>
      <c r="AD63" s="412"/>
      <c r="AE63" s="46"/>
      <c r="AF63" s="412"/>
      <c r="AG63" s="412"/>
      <c r="AH63" s="412"/>
      <c r="AI63" s="412"/>
      <c r="AJ63" s="42"/>
      <c r="AK63" s="410"/>
      <c r="AL63" s="410"/>
      <c r="AM63" s="413"/>
      <c r="AN63" s="32"/>
      <c r="AO63" s="42"/>
      <c r="AP63" s="32"/>
      <c r="AQ63" s="32"/>
      <c r="AR63" s="32"/>
      <c r="AS63" s="32"/>
      <c r="AT63" s="118"/>
      <c r="AU63" s="118"/>
    </row>
    <row r="64" spans="1:47">
      <c r="A64" s="32"/>
      <c r="B64" s="412"/>
      <c r="C64" s="412"/>
      <c r="D64" s="42"/>
      <c r="E64" s="409"/>
      <c r="F64" s="409"/>
      <c r="G64" s="409"/>
      <c r="H64" s="409"/>
      <c r="I64" s="409"/>
      <c r="J64" s="409"/>
      <c r="K64" s="32"/>
      <c r="L64" s="409"/>
      <c r="M64" s="409"/>
      <c r="N64" s="409"/>
      <c r="O64" s="409"/>
      <c r="P64" s="409"/>
      <c r="Q64" s="409"/>
      <c r="R64" s="409"/>
      <c r="S64" s="48"/>
      <c r="T64" s="412"/>
      <c r="U64" s="412"/>
      <c r="V64" s="409"/>
      <c r="W64" s="409"/>
      <c r="X64" s="409"/>
      <c r="Y64" s="409"/>
      <c r="Z64" s="46"/>
      <c r="AA64" s="409"/>
      <c r="AB64" s="409"/>
      <c r="AC64" s="412"/>
      <c r="AD64" s="412"/>
      <c r="AE64" s="46"/>
      <c r="AF64" s="412"/>
      <c r="AG64" s="412"/>
      <c r="AH64" s="412"/>
      <c r="AI64" s="412"/>
      <c r="AJ64" s="42"/>
      <c r="AK64" s="410"/>
      <c r="AL64" s="410"/>
      <c r="AM64" s="32"/>
      <c r="AN64" s="32"/>
      <c r="AO64" s="42"/>
      <c r="AP64" s="32"/>
      <c r="AQ64" s="32"/>
      <c r="AR64" s="32"/>
      <c r="AS64" s="32"/>
      <c r="AT64" s="118"/>
      <c r="AU64" s="118"/>
    </row>
    <row r="65" spans="1:47">
      <c r="A65" s="32"/>
      <c r="B65" s="412"/>
      <c r="C65" s="412"/>
      <c r="D65" s="42"/>
      <c r="E65" s="409"/>
      <c r="F65" s="409"/>
      <c r="G65" s="409"/>
      <c r="H65" s="409"/>
      <c r="I65" s="409"/>
      <c r="J65" s="409"/>
      <c r="K65" s="32"/>
      <c r="L65" s="409"/>
      <c r="M65" s="409"/>
      <c r="N65" s="409"/>
      <c r="O65" s="409"/>
      <c r="P65" s="409"/>
      <c r="Q65" s="409"/>
      <c r="R65" s="409"/>
      <c r="S65" s="48"/>
      <c r="T65" s="412"/>
      <c r="U65" s="412"/>
      <c r="V65" s="409"/>
      <c r="W65" s="409"/>
      <c r="X65" s="409"/>
      <c r="Y65" s="409"/>
      <c r="Z65" s="46"/>
      <c r="AA65" s="409"/>
      <c r="AB65" s="409"/>
      <c r="AC65" s="412"/>
      <c r="AD65" s="412"/>
      <c r="AE65" s="46"/>
      <c r="AF65" s="412"/>
      <c r="AG65" s="412"/>
      <c r="AH65" s="412"/>
      <c r="AI65" s="412"/>
      <c r="AJ65" s="42"/>
      <c r="AK65" s="410"/>
      <c r="AL65" s="410"/>
      <c r="AM65" s="32"/>
      <c r="AN65" s="32"/>
      <c r="AO65" s="42"/>
      <c r="AP65" s="32"/>
      <c r="AQ65" s="32"/>
      <c r="AR65" s="32"/>
      <c r="AS65" s="32"/>
      <c r="AT65" s="118"/>
      <c r="AU65" s="118"/>
    </row>
    <row r="66" spans="1:47">
      <c r="A66" s="32"/>
      <c r="B66" s="412"/>
      <c r="C66" s="412"/>
      <c r="D66" s="42"/>
      <c r="E66" s="409"/>
      <c r="F66" s="409"/>
      <c r="G66" s="409"/>
      <c r="H66" s="409"/>
      <c r="I66" s="409"/>
      <c r="J66" s="409"/>
      <c r="K66" s="32"/>
      <c r="L66" s="409"/>
      <c r="M66" s="409"/>
      <c r="N66" s="409"/>
      <c r="O66" s="409"/>
      <c r="P66" s="409"/>
      <c r="Q66" s="409"/>
      <c r="R66" s="409"/>
      <c r="S66" s="48"/>
      <c r="T66" s="412"/>
      <c r="U66" s="412"/>
      <c r="V66" s="409"/>
      <c r="W66" s="409"/>
      <c r="X66" s="409"/>
      <c r="Y66" s="409"/>
      <c r="Z66" s="46"/>
      <c r="AA66" s="409"/>
      <c r="AB66" s="409"/>
      <c r="AC66" s="412"/>
      <c r="AD66" s="412"/>
      <c r="AE66" s="46"/>
      <c r="AF66" s="412"/>
      <c r="AG66" s="412"/>
      <c r="AH66" s="412"/>
      <c r="AI66" s="412"/>
      <c r="AJ66" s="42"/>
      <c r="AK66" s="410"/>
      <c r="AL66" s="410"/>
      <c r="AM66" s="32"/>
      <c r="AN66" s="32"/>
      <c r="AO66" s="42"/>
      <c r="AP66" s="32"/>
      <c r="AQ66" s="32"/>
      <c r="AR66" s="32"/>
      <c r="AS66" s="32"/>
      <c r="AT66" s="118"/>
      <c r="AU66" s="118"/>
    </row>
    <row r="67" spans="1:47">
      <c r="A67" s="32"/>
      <c r="B67" s="412"/>
      <c r="C67" s="412"/>
      <c r="D67" s="42"/>
      <c r="E67" s="409"/>
      <c r="F67" s="409"/>
      <c r="G67" s="409"/>
      <c r="H67" s="409"/>
      <c r="I67" s="409"/>
      <c r="J67" s="409"/>
      <c r="K67" s="32"/>
      <c r="L67" s="409"/>
      <c r="M67" s="409"/>
      <c r="N67" s="409"/>
      <c r="O67" s="409"/>
      <c r="P67" s="409"/>
      <c r="Q67" s="409"/>
      <c r="R67" s="409"/>
      <c r="S67" s="48"/>
      <c r="T67" s="412"/>
      <c r="U67" s="412"/>
      <c r="V67" s="409"/>
      <c r="W67" s="409"/>
      <c r="X67" s="409"/>
      <c r="Y67" s="409"/>
      <c r="Z67" s="46"/>
      <c r="AA67" s="409"/>
      <c r="AB67" s="409"/>
      <c r="AC67" s="412"/>
      <c r="AD67" s="412"/>
      <c r="AE67" s="46"/>
      <c r="AF67" s="412"/>
      <c r="AG67" s="412"/>
      <c r="AH67" s="412"/>
      <c r="AI67" s="412"/>
      <c r="AJ67" s="42"/>
      <c r="AK67" s="410"/>
      <c r="AL67" s="410"/>
      <c r="AM67" s="32"/>
      <c r="AN67" s="32"/>
      <c r="AO67" s="42"/>
      <c r="AP67" s="32"/>
      <c r="AQ67" s="32"/>
      <c r="AR67" s="32"/>
      <c r="AS67" s="32"/>
      <c r="AT67" s="118"/>
      <c r="AU67" s="118"/>
    </row>
    <row r="68" spans="1:47">
      <c r="A68" s="32"/>
      <c r="B68" s="412"/>
      <c r="C68" s="412"/>
      <c r="D68" s="42"/>
      <c r="E68" s="409"/>
      <c r="F68" s="409"/>
      <c r="G68" s="409"/>
      <c r="H68" s="409"/>
      <c r="I68" s="409"/>
      <c r="J68" s="409"/>
      <c r="K68" s="32"/>
      <c r="L68" s="409"/>
      <c r="M68" s="409"/>
      <c r="N68" s="409"/>
      <c r="O68" s="409"/>
      <c r="P68" s="409"/>
      <c r="Q68" s="409"/>
      <c r="R68" s="409"/>
      <c r="S68" s="48"/>
      <c r="T68" s="412"/>
      <c r="U68" s="412"/>
      <c r="V68" s="409"/>
      <c r="W68" s="409"/>
      <c r="X68" s="409"/>
      <c r="Y68" s="409"/>
      <c r="Z68" s="46"/>
      <c r="AA68" s="409"/>
      <c r="AB68" s="409"/>
      <c r="AC68" s="412"/>
      <c r="AD68" s="412"/>
      <c r="AE68" s="46"/>
      <c r="AF68" s="412"/>
      <c r="AG68" s="412"/>
      <c r="AH68" s="412"/>
      <c r="AI68" s="412"/>
      <c r="AJ68" s="42"/>
      <c r="AK68" s="410"/>
      <c r="AL68" s="410"/>
      <c r="AM68" s="32"/>
      <c r="AN68" s="32"/>
      <c r="AO68" s="42"/>
      <c r="AP68" s="32"/>
      <c r="AQ68" s="32"/>
      <c r="AR68" s="32"/>
      <c r="AS68" s="32"/>
      <c r="AT68" s="118"/>
      <c r="AU68" s="118"/>
    </row>
    <row r="69" spans="1:47">
      <c r="A69" s="32"/>
      <c r="B69" s="412"/>
      <c r="C69" s="412"/>
      <c r="D69" s="42"/>
      <c r="E69" s="409"/>
      <c r="F69" s="409"/>
      <c r="G69" s="409"/>
      <c r="H69" s="409"/>
      <c r="I69" s="409"/>
      <c r="J69" s="409"/>
      <c r="K69" s="32"/>
      <c r="L69" s="409"/>
      <c r="M69" s="409"/>
      <c r="N69" s="409"/>
      <c r="O69" s="409"/>
      <c r="P69" s="409"/>
      <c r="Q69" s="409"/>
      <c r="R69" s="409"/>
      <c r="S69" s="48"/>
      <c r="T69" s="412"/>
      <c r="U69" s="412"/>
      <c r="V69" s="409"/>
      <c r="W69" s="409"/>
      <c r="X69" s="409"/>
      <c r="Y69" s="409"/>
      <c r="Z69" s="46"/>
      <c r="AA69" s="409"/>
      <c r="AB69" s="409"/>
      <c r="AC69" s="412"/>
      <c r="AD69" s="412"/>
      <c r="AE69" s="46"/>
      <c r="AF69" s="412"/>
      <c r="AG69" s="412"/>
      <c r="AH69" s="412"/>
      <c r="AI69" s="412"/>
      <c r="AJ69" s="42"/>
      <c r="AK69" s="410"/>
      <c r="AL69" s="410"/>
      <c r="AM69" s="32"/>
      <c r="AN69" s="32"/>
      <c r="AO69" s="42"/>
      <c r="AP69" s="32"/>
      <c r="AQ69" s="32"/>
      <c r="AR69" s="32"/>
      <c r="AS69" s="32"/>
      <c r="AT69" s="118"/>
      <c r="AU69" s="118"/>
    </row>
    <row r="70" spans="1:47">
      <c r="A70" s="32"/>
      <c r="B70" s="412"/>
      <c r="C70" s="412"/>
      <c r="D70" s="42"/>
      <c r="E70" s="409"/>
      <c r="F70" s="409"/>
      <c r="G70" s="409"/>
      <c r="H70" s="409"/>
      <c r="I70" s="409"/>
      <c r="J70" s="409"/>
      <c r="K70" s="32"/>
      <c r="L70" s="409"/>
      <c r="M70" s="409"/>
      <c r="N70" s="409"/>
      <c r="O70" s="409"/>
      <c r="P70" s="409"/>
      <c r="Q70" s="409"/>
      <c r="R70" s="409"/>
      <c r="S70" s="48"/>
      <c r="T70" s="412"/>
      <c r="U70" s="412"/>
      <c r="V70" s="409"/>
      <c r="W70" s="409"/>
      <c r="X70" s="409"/>
      <c r="Y70" s="409"/>
      <c r="Z70" s="46"/>
      <c r="AA70" s="409"/>
      <c r="AB70" s="409"/>
      <c r="AC70" s="412"/>
      <c r="AD70" s="412"/>
      <c r="AE70" s="46"/>
      <c r="AF70" s="412"/>
      <c r="AG70" s="412"/>
      <c r="AH70" s="412"/>
      <c r="AI70" s="412"/>
      <c r="AJ70" s="42"/>
      <c r="AK70" s="410"/>
      <c r="AL70" s="410"/>
      <c r="AM70" s="32"/>
      <c r="AN70" s="32"/>
      <c r="AO70" s="42"/>
      <c r="AP70" s="32"/>
      <c r="AQ70" s="32"/>
      <c r="AR70" s="32"/>
      <c r="AS70" s="32"/>
      <c r="AT70" s="118"/>
      <c r="AU70" s="118"/>
    </row>
    <row r="71" spans="1:47">
      <c r="A71" s="32"/>
      <c r="B71" s="412"/>
      <c r="C71" s="412"/>
      <c r="D71" s="42"/>
      <c r="E71" s="409"/>
      <c r="F71" s="409"/>
      <c r="G71" s="409"/>
      <c r="H71" s="409"/>
      <c r="I71" s="409"/>
      <c r="J71" s="409"/>
      <c r="K71" s="32"/>
      <c r="L71" s="409"/>
      <c r="M71" s="409"/>
      <c r="N71" s="409"/>
      <c r="O71" s="409"/>
      <c r="P71" s="409"/>
      <c r="Q71" s="409"/>
      <c r="R71" s="409"/>
      <c r="S71" s="48"/>
      <c r="T71" s="412"/>
      <c r="U71" s="412"/>
      <c r="V71" s="409"/>
      <c r="W71" s="409"/>
      <c r="X71" s="409"/>
      <c r="Y71" s="409"/>
      <c r="Z71" s="46"/>
      <c r="AA71" s="409"/>
      <c r="AB71" s="409"/>
      <c r="AC71" s="412"/>
      <c r="AD71" s="412"/>
      <c r="AE71" s="46"/>
      <c r="AF71" s="412"/>
      <c r="AG71" s="412"/>
      <c r="AH71" s="412"/>
      <c r="AI71" s="412"/>
      <c r="AJ71" s="42"/>
      <c r="AK71" s="410"/>
      <c r="AL71" s="410"/>
      <c r="AM71" s="32"/>
      <c r="AN71" s="32"/>
      <c r="AO71" s="42"/>
      <c r="AP71" s="32"/>
      <c r="AQ71" s="32"/>
      <c r="AR71" s="32"/>
      <c r="AS71" s="32"/>
      <c r="AT71" s="118"/>
      <c r="AU71" s="118"/>
    </row>
    <row r="72" spans="1:47">
      <c r="A72" s="32"/>
      <c r="B72" s="412"/>
      <c r="C72" s="412"/>
      <c r="D72" s="42"/>
      <c r="E72" s="409"/>
      <c r="F72" s="409"/>
      <c r="G72" s="409"/>
      <c r="H72" s="409"/>
      <c r="I72" s="409"/>
      <c r="J72" s="409"/>
      <c r="K72" s="32"/>
      <c r="L72" s="409"/>
      <c r="M72" s="409"/>
      <c r="N72" s="409"/>
      <c r="O72" s="409"/>
      <c r="P72" s="409"/>
      <c r="Q72" s="409"/>
      <c r="R72" s="409"/>
      <c r="S72" s="48"/>
      <c r="T72" s="412"/>
      <c r="U72" s="412"/>
      <c r="V72" s="409"/>
      <c r="W72" s="409"/>
      <c r="X72" s="409"/>
      <c r="Y72" s="409"/>
      <c r="Z72" s="46"/>
      <c r="AA72" s="409"/>
      <c r="AB72" s="409"/>
      <c r="AC72" s="412"/>
      <c r="AD72" s="412"/>
      <c r="AE72" s="46"/>
      <c r="AF72" s="412"/>
      <c r="AG72" s="412"/>
      <c r="AH72" s="412"/>
      <c r="AI72" s="412"/>
      <c r="AJ72" s="42"/>
      <c r="AK72" s="410"/>
      <c r="AL72" s="410"/>
      <c r="AM72" s="32"/>
      <c r="AN72" s="32"/>
      <c r="AO72" s="42"/>
      <c r="AP72" s="32"/>
      <c r="AQ72" s="32"/>
      <c r="AR72" s="32"/>
      <c r="AS72" s="32"/>
      <c r="AT72" s="118"/>
      <c r="AU72" s="118"/>
    </row>
    <row r="73" spans="1:47">
      <c r="A73" s="32"/>
      <c r="B73" s="412"/>
      <c r="C73" s="412"/>
      <c r="D73" s="42"/>
      <c r="E73" s="409"/>
      <c r="F73" s="409"/>
      <c r="G73" s="409"/>
      <c r="H73" s="409"/>
      <c r="I73" s="409"/>
      <c r="J73" s="409"/>
      <c r="K73" s="32"/>
      <c r="L73" s="409"/>
      <c r="M73" s="409"/>
      <c r="N73" s="409"/>
      <c r="O73" s="409"/>
      <c r="P73" s="409"/>
      <c r="Q73" s="409"/>
      <c r="R73" s="409"/>
      <c r="S73" s="48"/>
      <c r="T73" s="412"/>
      <c r="U73" s="412"/>
      <c r="V73" s="409"/>
      <c r="W73" s="409"/>
      <c r="X73" s="409"/>
      <c r="Y73" s="409"/>
      <c r="Z73" s="46"/>
      <c r="AA73" s="409"/>
      <c r="AB73" s="409"/>
      <c r="AC73" s="412"/>
      <c r="AD73" s="412"/>
      <c r="AE73" s="46"/>
      <c r="AF73" s="412"/>
      <c r="AG73" s="412"/>
      <c r="AH73" s="412"/>
      <c r="AI73" s="412"/>
      <c r="AJ73" s="42"/>
      <c r="AK73" s="410"/>
      <c r="AL73" s="410"/>
      <c r="AM73" s="32"/>
      <c r="AN73" s="32"/>
      <c r="AO73" s="42"/>
      <c r="AP73" s="32"/>
      <c r="AQ73" s="32"/>
      <c r="AR73" s="32"/>
      <c r="AS73" s="32"/>
      <c r="AT73" s="118"/>
      <c r="AU73" s="118"/>
    </row>
    <row r="74" spans="1:47">
      <c r="A74" s="32"/>
      <c r="B74" s="412"/>
      <c r="C74" s="412"/>
      <c r="D74" s="42"/>
      <c r="E74" s="409"/>
      <c r="F74" s="409"/>
      <c r="G74" s="409"/>
      <c r="H74" s="409"/>
      <c r="I74" s="409"/>
      <c r="J74" s="409"/>
      <c r="K74" s="32"/>
      <c r="L74" s="409"/>
      <c r="M74" s="409"/>
      <c r="N74" s="409"/>
      <c r="O74" s="409"/>
      <c r="P74" s="409"/>
      <c r="Q74" s="409"/>
      <c r="R74" s="409"/>
      <c r="S74" s="48"/>
      <c r="T74" s="412"/>
      <c r="U74" s="412"/>
      <c r="V74" s="409"/>
      <c r="W74" s="409"/>
      <c r="X74" s="409"/>
      <c r="Y74" s="409"/>
      <c r="Z74" s="46"/>
      <c r="AA74" s="409"/>
      <c r="AB74" s="409"/>
      <c r="AC74" s="412"/>
      <c r="AD74" s="412"/>
      <c r="AE74" s="46"/>
      <c r="AF74" s="412"/>
      <c r="AG74" s="412"/>
      <c r="AH74" s="412"/>
      <c r="AI74" s="412"/>
      <c r="AJ74" s="42"/>
      <c r="AK74" s="410"/>
      <c r="AL74" s="410"/>
      <c r="AM74" s="32"/>
      <c r="AN74" s="32"/>
      <c r="AO74" s="42"/>
      <c r="AP74" s="32"/>
      <c r="AQ74" s="32"/>
      <c r="AR74" s="32"/>
      <c r="AS74" s="32"/>
      <c r="AT74" s="118"/>
      <c r="AU74" s="118"/>
    </row>
    <row r="75" spans="1:47">
      <c r="A75" s="32"/>
      <c r="B75" s="412"/>
      <c r="C75" s="412"/>
      <c r="D75" s="42"/>
      <c r="E75" s="409"/>
      <c r="F75" s="409"/>
      <c r="G75" s="409"/>
      <c r="H75" s="409"/>
      <c r="I75" s="409"/>
      <c r="J75" s="409"/>
      <c r="K75" s="32"/>
      <c r="L75" s="409"/>
      <c r="M75" s="409"/>
      <c r="N75" s="409"/>
      <c r="O75" s="409"/>
      <c r="P75" s="409"/>
      <c r="Q75" s="409"/>
      <c r="R75" s="409"/>
      <c r="S75" s="48"/>
      <c r="T75" s="412"/>
      <c r="U75" s="412"/>
      <c r="V75" s="409"/>
      <c r="W75" s="409"/>
      <c r="X75" s="409"/>
      <c r="Y75" s="409"/>
      <c r="Z75" s="46"/>
      <c r="AA75" s="409"/>
      <c r="AB75" s="409"/>
      <c r="AC75" s="412"/>
      <c r="AD75" s="412"/>
      <c r="AE75" s="46"/>
      <c r="AF75" s="412"/>
      <c r="AG75" s="412"/>
      <c r="AH75" s="412"/>
      <c r="AI75" s="412"/>
      <c r="AJ75" s="42"/>
      <c r="AK75" s="410"/>
      <c r="AL75" s="410"/>
      <c r="AM75" s="32"/>
      <c r="AN75" s="32"/>
      <c r="AO75" s="42"/>
      <c r="AP75" s="32"/>
      <c r="AQ75" s="32"/>
      <c r="AR75" s="32"/>
      <c r="AS75" s="32"/>
      <c r="AT75" s="118"/>
      <c r="AU75" s="118"/>
    </row>
    <row r="76" spans="1:47">
      <c r="A76" s="32"/>
      <c r="B76" s="412"/>
      <c r="C76" s="412"/>
      <c r="D76" s="42"/>
      <c r="E76" s="409"/>
      <c r="F76" s="409"/>
      <c r="G76" s="409"/>
      <c r="H76" s="409"/>
      <c r="I76" s="409"/>
      <c r="J76" s="409"/>
      <c r="K76" s="32"/>
      <c r="L76" s="409"/>
      <c r="M76" s="409"/>
      <c r="N76" s="409"/>
      <c r="O76" s="409"/>
      <c r="P76" s="409"/>
      <c r="Q76" s="409"/>
      <c r="R76" s="409"/>
      <c r="S76" s="48"/>
      <c r="T76" s="412"/>
      <c r="U76" s="412"/>
      <c r="V76" s="409"/>
      <c r="W76" s="409"/>
      <c r="X76" s="409"/>
      <c r="Y76" s="409"/>
      <c r="Z76" s="46"/>
      <c r="AA76" s="409"/>
      <c r="AB76" s="409"/>
      <c r="AC76" s="412"/>
      <c r="AD76" s="412"/>
      <c r="AE76" s="46"/>
      <c r="AF76" s="412"/>
      <c r="AG76" s="412"/>
      <c r="AH76" s="412"/>
      <c r="AI76" s="412"/>
      <c r="AJ76" s="42"/>
      <c r="AK76" s="410"/>
      <c r="AL76" s="410"/>
      <c r="AM76" s="32"/>
      <c r="AN76" s="32"/>
      <c r="AO76" s="42"/>
      <c r="AP76" s="32"/>
      <c r="AQ76" s="32"/>
      <c r="AR76" s="32"/>
      <c r="AS76" s="32"/>
      <c r="AT76" s="118"/>
      <c r="AU76" s="118"/>
    </row>
    <row r="77" spans="1:47">
      <c r="A77" s="32"/>
      <c r="B77" s="412"/>
      <c r="C77" s="412"/>
      <c r="D77" s="42"/>
      <c r="E77" s="409"/>
      <c r="F77" s="409"/>
      <c r="G77" s="409"/>
      <c r="H77" s="409"/>
      <c r="I77" s="409"/>
      <c r="J77" s="409"/>
      <c r="K77" s="32"/>
      <c r="L77" s="409"/>
      <c r="M77" s="409"/>
      <c r="N77" s="409"/>
      <c r="O77" s="409"/>
      <c r="P77" s="409"/>
      <c r="Q77" s="409"/>
      <c r="R77" s="409"/>
      <c r="S77" s="48"/>
      <c r="T77" s="412"/>
      <c r="U77" s="412"/>
      <c r="V77" s="409"/>
      <c r="W77" s="409"/>
      <c r="X77" s="409"/>
      <c r="Y77" s="409"/>
      <c r="Z77" s="46"/>
      <c r="AA77" s="409"/>
      <c r="AB77" s="409"/>
      <c r="AC77" s="412"/>
      <c r="AD77" s="412"/>
      <c r="AE77" s="46"/>
      <c r="AF77" s="412"/>
      <c r="AG77" s="412"/>
      <c r="AH77" s="412"/>
      <c r="AI77" s="412"/>
      <c r="AJ77" s="42"/>
      <c r="AK77" s="410"/>
      <c r="AL77" s="410"/>
      <c r="AM77" s="32"/>
      <c r="AN77" s="32"/>
      <c r="AO77" s="42"/>
      <c r="AP77" s="32"/>
      <c r="AQ77" s="32"/>
      <c r="AR77" s="32"/>
      <c r="AS77" s="32"/>
      <c r="AT77" s="118"/>
      <c r="AU77" s="118"/>
    </row>
    <row r="78" spans="1:47">
      <c r="A78" s="32"/>
      <c r="B78" s="412"/>
      <c r="C78" s="412"/>
      <c r="D78" s="42"/>
      <c r="E78" s="409"/>
      <c r="F78" s="409"/>
      <c r="G78" s="409"/>
      <c r="H78" s="409"/>
      <c r="I78" s="409"/>
      <c r="J78" s="409"/>
      <c r="K78" s="32"/>
      <c r="L78" s="409"/>
      <c r="M78" s="409"/>
      <c r="N78" s="409"/>
      <c r="O78" s="409"/>
      <c r="P78" s="409"/>
      <c r="Q78" s="409"/>
      <c r="R78" s="409"/>
      <c r="S78" s="48"/>
      <c r="T78" s="412"/>
      <c r="U78" s="412"/>
      <c r="V78" s="409"/>
      <c r="W78" s="409"/>
      <c r="X78" s="409"/>
      <c r="Y78" s="409"/>
      <c r="Z78" s="46"/>
      <c r="AA78" s="409"/>
      <c r="AB78" s="409"/>
      <c r="AC78" s="412"/>
      <c r="AD78" s="412"/>
      <c r="AE78" s="46"/>
      <c r="AF78" s="412"/>
      <c r="AG78" s="412"/>
      <c r="AH78" s="412"/>
      <c r="AI78" s="412"/>
      <c r="AJ78" s="42"/>
      <c r="AK78" s="410"/>
      <c r="AL78" s="410"/>
      <c r="AM78" s="32"/>
      <c r="AN78" s="32"/>
      <c r="AO78" s="42"/>
      <c r="AP78" s="32"/>
      <c r="AQ78" s="32"/>
      <c r="AR78" s="32"/>
      <c r="AS78" s="32"/>
      <c r="AT78" s="118"/>
      <c r="AU78" s="118"/>
    </row>
    <row r="79" spans="1:47">
      <c r="A79" s="32"/>
      <c r="B79" s="412"/>
      <c r="C79" s="412"/>
      <c r="D79" s="42"/>
      <c r="E79" s="409"/>
      <c r="F79" s="409"/>
      <c r="G79" s="409"/>
      <c r="H79" s="409"/>
      <c r="I79" s="409"/>
      <c r="J79" s="409"/>
      <c r="K79" s="32"/>
      <c r="L79" s="409"/>
      <c r="M79" s="409"/>
      <c r="N79" s="409"/>
      <c r="O79" s="409"/>
      <c r="P79" s="409"/>
      <c r="Q79" s="409"/>
      <c r="R79" s="409"/>
      <c r="S79" s="48"/>
      <c r="T79" s="412"/>
      <c r="U79" s="412"/>
      <c r="V79" s="409"/>
      <c r="W79" s="409"/>
      <c r="X79" s="409"/>
      <c r="Y79" s="409"/>
      <c r="Z79" s="46"/>
      <c r="AA79" s="409"/>
      <c r="AB79" s="409"/>
      <c r="AC79" s="412"/>
      <c r="AD79" s="412"/>
      <c r="AE79" s="46"/>
      <c r="AF79" s="412"/>
      <c r="AG79" s="412"/>
      <c r="AH79" s="412"/>
      <c r="AI79" s="412"/>
      <c r="AJ79" s="42"/>
      <c r="AK79" s="410"/>
      <c r="AL79" s="410"/>
      <c r="AM79" s="32"/>
      <c r="AN79" s="32"/>
      <c r="AO79" s="42"/>
      <c r="AP79" s="32"/>
      <c r="AQ79" s="32"/>
      <c r="AR79" s="32"/>
      <c r="AS79" s="32"/>
      <c r="AT79" s="118"/>
      <c r="AU79" s="118"/>
    </row>
    <row r="80" spans="1:47">
      <c r="A80" s="32"/>
      <c r="B80" s="412"/>
      <c r="C80" s="412"/>
      <c r="D80" s="42"/>
      <c r="E80" s="409"/>
      <c r="F80" s="409"/>
      <c r="G80" s="409"/>
      <c r="H80" s="409"/>
      <c r="I80" s="409"/>
      <c r="J80" s="409"/>
      <c r="K80" s="32"/>
      <c r="L80" s="409"/>
      <c r="M80" s="409"/>
      <c r="N80" s="409"/>
      <c r="O80" s="409"/>
      <c r="P80" s="409"/>
      <c r="Q80" s="409"/>
      <c r="R80" s="409"/>
      <c r="S80" s="48"/>
      <c r="T80" s="412"/>
      <c r="U80" s="412"/>
      <c r="V80" s="409"/>
      <c r="W80" s="409"/>
      <c r="X80" s="409"/>
      <c r="Y80" s="409"/>
      <c r="Z80" s="46"/>
      <c r="AA80" s="409"/>
      <c r="AB80" s="409"/>
      <c r="AC80" s="412"/>
      <c r="AD80" s="412"/>
      <c r="AE80" s="46"/>
      <c r="AF80" s="412"/>
      <c r="AG80" s="412"/>
      <c r="AH80" s="412"/>
      <c r="AI80" s="412"/>
      <c r="AJ80" s="42"/>
      <c r="AK80" s="410"/>
      <c r="AL80" s="410"/>
      <c r="AM80" s="32"/>
      <c r="AN80" s="32"/>
      <c r="AO80" s="42"/>
      <c r="AP80" s="32"/>
      <c r="AQ80" s="32"/>
      <c r="AR80" s="32"/>
      <c r="AS80" s="32"/>
      <c r="AT80" s="118"/>
      <c r="AU80" s="118"/>
    </row>
    <row r="81" spans="1:47">
      <c r="A81" s="32"/>
      <c r="B81" s="412"/>
      <c r="C81" s="412"/>
      <c r="D81" s="42"/>
      <c r="E81" s="409"/>
      <c r="F81" s="409"/>
      <c r="G81" s="409"/>
      <c r="H81" s="409"/>
      <c r="I81" s="409"/>
      <c r="J81" s="409"/>
      <c r="K81" s="32"/>
      <c r="L81" s="409"/>
      <c r="M81" s="409"/>
      <c r="N81" s="409"/>
      <c r="O81" s="409"/>
      <c r="P81" s="409"/>
      <c r="Q81" s="409"/>
      <c r="R81" s="409"/>
      <c r="S81" s="48"/>
      <c r="T81" s="412"/>
      <c r="U81" s="412"/>
      <c r="V81" s="409"/>
      <c r="W81" s="409"/>
      <c r="X81" s="409"/>
      <c r="Y81" s="409"/>
      <c r="Z81" s="46"/>
      <c r="AA81" s="409"/>
      <c r="AB81" s="409"/>
      <c r="AC81" s="412"/>
      <c r="AD81" s="412"/>
      <c r="AE81" s="46"/>
      <c r="AF81" s="412"/>
      <c r="AG81" s="412"/>
      <c r="AH81" s="412"/>
      <c r="AI81" s="412"/>
      <c r="AJ81" s="42"/>
      <c r="AK81" s="410"/>
      <c r="AL81" s="410"/>
      <c r="AM81" s="32"/>
      <c r="AN81" s="32"/>
      <c r="AO81" s="42"/>
      <c r="AP81" s="32"/>
      <c r="AQ81" s="32"/>
      <c r="AR81" s="32"/>
      <c r="AS81" s="32"/>
      <c r="AT81" s="118"/>
      <c r="AU81" s="118"/>
    </row>
    <row r="82" spans="1:47">
      <c r="A82" s="32"/>
      <c r="B82" s="412"/>
      <c r="C82" s="412"/>
      <c r="D82" s="42"/>
      <c r="E82" s="409"/>
      <c r="F82" s="409"/>
      <c r="G82" s="409"/>
      <c r="H82" s="409"/>
      <c r="I82" s="409"/>
      <c r="J82" s="409"/>
      <c r="K82" s="32"/>
      <c r="L82" s="409"/>
      <c r="M82" s="409"/>
      <c r="N82" s="409"/>
      <c r="O82" s="409"/>
      <c r="P82" s="409"/>
      <c r="Q82" s="409"/>
      <c r="R82" s="409"/>
      <c r="S82" s="48"/>
      <c r="T82" s="412"/>
      <c r="U82" s="412"/>
      <c r="V82" s="409"/>
      <c r="W82" s="409"/>
      <c r="X82" s="409"/>
      <c r="Y82" s="409"/>
      <c r="Z82" s="46"/>
      <c r="AA82" s="409"/>
      <c r="AB82" s="409"/>
      <c r="AC82" s="412"/>
      <c r="AD82" s="412"/>
      <c r="AE82" s="46"/>
      <c r="AF82" s="412"/>
      <c r="AG82" s="412"/>
      <c r="AH82" s="412"/>
      <c r="AI82" s="412"/>
      <c r="AJ82" s="42"/>
      <c r="AK82" s="410"/>
      <c r="AL82" s="410"/>
      <c r="AM82" s="32"/>
      <c r="AN82" s="32"/>
      <c r="AO82" s="42"/>
      <c r="AP82" s="32"/>
      <c r="AQ82" s="32"/>
      <c r="AR82" s="32"/>
      <c r="AS82" s="32"/>
      <c r="AT82" s="118"/>
      <c r="AU82" s="118"/>
    </row>
    <row r="83" spans="1:47">
      <c r="A83" s="32"/>
      <c r="B83" s="412"/>
      <c r="C83" s="412"/>
      <c r="D83" s="42"/>
      <c r="E83" s="409"/>
      <c r="F83" s="409"/>
      <c r="G83" s="409"/>
      <c r="H83" s="409"/>
      <c r="I83" s="409"/>
      <c r="J83" s="409"/>
      <c r="K83" s="32"/>
      <c r="L83" s="409"/>
      <c r="M83" s="409"/>
      <c r="N83" s="409"/>
      <c r="O83" s="409"/>
      <c r="P83" s="409"/>
      <c r="Q83" s="409"/>
      <c r="R83" s="409"/>
      <c r="S83" s="48"/>
      <c r="T83" s="412"/>
      <c r="U83" s="412"/>
      <c r="V83" s="409"/>
      <c r="W83" s="409"/>
      <c r="X83" s="409"/>
      <c r="Y83" s="409"/>
      <c r="Z83" s="46"/>
      <c r="AA83" s="409"/>
      <c r="AB83" s="409"/>
      <c r="AC83" s="412"/>
      <c r="AD83" s="412"/>
      <c r="AE83" s="46"/>
      <c r="AF83" s="412"/>
      <c r="AG83" s="412"/>
      <c r="AH83" s="412"/>
      <c r="AI83" s="412"/>
      <c r="AJ83" s="42"/>
      <c r="AK83" s="410"/>
      <c r="AL83" s="410"/>
      <c r="AM83" s="32"/>
      <c r="AN83" s="32"/>
      <c r="AO83" s="42"/>
      <c r="AP83" s="32"/>
      <c r="AQ83" s="32"/>
      <c r="AR83" s="32"/>
      <c r="AS83" s="32"/>
      <c r="AT83" s="118"/>
      <c r="AU83" s="118"/>
    </row>
    <row r="84" spans="1:47">
      <c r="A84" s="32"/>
      <c r="B84" s="412"/>
      <c r="C84" s="412"/>
      <c r="D84" s="42"/>
      <c r="E84" s="409"/>
      <c r="F84" s="409"/>
      <c r="G84" s="409"/>
      <c r="H84" s="409"/>
      <c r="I84" s="409"/>
      <c r="J84" s="409"/>
      <c r="K84" s="32"/>
      <c r="L84" s="409"/>
      <c r="M84" s="409"/>
      <c r="N84" s="409"/>
      <c r="O84" s="409"/>
      <c r="P84" s="409"/>
      <c r="Q84" s="409"/>
      <c r="R84" s="409"/>
      <c r="S84" s="48"/>
      <c r="T84" s="412"/>
      <c r="U84" s="412"/>
      <c r="V84" s="409"/>
      <c r="W84" s="409"/>
      <c r="X84" s="409"/>
      <c r="Y84" s="409"/>
      <c r="Z84" s="46"/>
      <c r="AA84" s="409"/>
      <c r="AB84" s="409"/>
      <c r="AC84" s="412"/>
      <c r="AD84" s="412"/>
      <c r="AE84" s="46"/>
      <c r="AF84" s="412"/>
      <c r="AG84" s="412"/>
      <c r="AH84" s="412"/>
      <c r="AI84" s="412"/>
      <c r="AJ84" s="42"/>
      <c r="AK84" s="410"/>
      <c r="AL84" s="410"/>
      <c r="AM84" s="32"/>
      <c r="AN84" s="32"/>
      <c r="AO84" s="42"/>
      <c r="AP84" s="32"/>
      <c r="AQ84" s="32"/>
      <c r="AR84" s="32"/>
      <c r="AS84" s="32"/>
      <c r="AT84" s="118"/>
      <c r="AU84" s="118"/>
    </row>
    <row r="85" spans="1:47">
      <c r="A85" s="32"/>
      <c r="B85" s="412"/>
      <c r="C85" s="412"/>
      <c r="D85" s="42"/>
      <c r="E85" s="409"/>
      <c r="F85" s="409"/>
      <c r="G85" s="409"/>
      <c r="H85" s="409"/>
      <c r="I85" s="409"/>
      <c r="J85" s="409"/>
      <c r="K85" s="32"/>
      <c r="L85" s="409"/>
      <c r="M85" s="409"/>
      <c r="N85" s="409"/>
      <c r="O85" s="409"/>
      <c r="P85" s="409"/>
      <c r="Q85" s="409"/>
      <c r="R85" s="409"/>
      <c r="S85" s="48"/>
      <c r="T85" s="412"/>
      <c r="U85" s="412"/>
      <c r="V85" s="409"/>
      <c r="W85" s="409"/>
      <c r="X85" s="409"/>
      <c r="Y85" s="409"/>
      <c r="Z85" s="46"/>
      <c r="AA85" s="409"/>
      <c r="AB85" s="409"/>
      <c r="AC85" s="412"/>
      <c r="AD85" s="412"/>
      <c r="AE85" s="46"/>
      <c r="AF85" s="412"/>
      <c r="AG85" s="412"/>
      <c r="AH85" s="412"/>
      <c r="AI85" s="412"/>
      <c r="AJ85" s="42"/>
      <c r="AK85" s="410"/>
      <c r="AL85" s="410"/>
      <c r="AM85" s="32"/>
      <c r="AN85" s="32"/>
      <c r="AO85" s="42"/>
      <c r="AP85" s="32"/>
      <c r="AQ85" s="32"/>
      <c r="AR85" s="32"/>
      <c r="AS85" s="32"/>
      <c r="AT85" s="118"/>
      <c r="AU85" s="118"/>
    </row>
    <row r="86" spans="1:47">
      <c r="A86" s="32"/>
      <c r="B86" s="412"/>
      <c r="C86" s="412"/>
      <c r="D86" s="42"/>
      <c r="E86" s="409"/>
      <c r="F86" s="409"/>
      <c r="G86" s="409"/>
      <c r="H86" s="409"/>
      <c r="I86" s="409"/>
      <c r="J86" s="409"/>
      <c r="K86" s="32"/>
      <c r="L86" s="409"/>
      <c r="M86" s="409"/>
      <c r="N86" s="409"/>
      <c r="O86" s="409"/>
      <c r="P86" s="409"/>
      <c r="Q86" s="409"/>
      <c r="R86" s="409"/>
      <c r="S86" s="48"/>
      <c r="T86" s="412"/>
      <c r="U86" s="412"/>
      <c r="V86" s="409"/>
      <c r="W86" s="409"/>
      <c r="X86" s="409"/>
      <c r="Y86" s="409"/>
      <c r="Z86" s="46"/>
      <c r="AA86" s="409"/>
      <c r="AB86" s="409"/>
      <c r="AC86" s="412"/>
      <c r="AD86" s="412"/>
      <c r="AE86" s="46"/>
      <c r="AF86" s="412"/>
      <c r="AG86" s="412"/>
      <c r="AH86" s="412"/>
      <c r="AI86" s="412"/>
      <c r="AJ86" s="42"/>
      <c r="AK86" s="410"/>
      <c r="AL86" s="410"/>
      <c r="AM86" s="32"/>
      <c r="AN86" s="32"/>
      <c r="AO86" s="42"/>
      <c r="AP86" s="32"/>
      <c r="AQ86" s="32"/>
      <c r="AR86" s="32"/>
      <c r="AS86" s="32"/>
      <c r="AT86" s="118"/>
      <c r="AU86" s="118"/>
    </row>
    <row r="87" spans="1:47">
      <c r="A87" s="32"/>
      <c r="B87" s="412"/>
      <c r="C87" s="412"/>
      <c r="D87" s="42"/>
      <c r="E87" s="409"/>
      <c r="F87" s="409"/>
      <c r="G87" s="409"/>
      <c r="H87" s="409"/>
      <c r="I87" s="409"/>
      <c r="J87" s="409"/>
      <c r="K87" s="32"/>
      <c r="L87" s="409"/>
      <c r="M87" s="409"/>
      <c r="N87" s="409"/>
      <c r="O87" s="409"/>
      <c r="P87" s="409"/>
      <c r="Q87" s="409"/>
      <c r="R87" s="409"/>
      <c r="S87" s="48"/>
      <c r="T87" s="412"/>
      <c r="U87" s="412"/>
      <c r="V87" s="409"/>
      <c r="W87" s="409"/>
      <c r="X87" s="409"/>
      <c r="Y87" s="409"/>
      <c r="Z87" s="46"/>
      <c r="AA87" s="409"/>
      <c r="AB87" s="409"/>
      <c r="AC87" s="412"/>
      <c r="AD87" s="412"/>
      <c r="AE87" s="46"/>
      <c r="AF87" s="412"/>
      <c r="AG87" s="412"/>
      <c r="AH87" s="412"/>
      <c r="AI87" s="412"/>
      <c r="AJ87" s="42"/>
      <c r="AK87" s="410"/>
      <c r="AL87" s="410"/>
      <c r="AM87" s="32"/>
      <c r="AN87" s="32"/>
      <c r="AO87" s="42"/>
      <c r="AP87" s="32"/>
      <c r="AQ87" s="32"/>
      <c r="AR87" s="32"/>
      <c r="AS87" s="32"/>
      <c r="AT87" s="118"/>
      <c r="AU87" s="118"/>
    </row>
    <row r="88" spans="1:47">
      <c r="A88" s="32"/>
      <c r="B88" s="412"/>
      <c r="C88" s="412"/>
      <c r="D88" s="42"/>
      <c r="E88" s="409"/>
      <c r="F88" s="409"/>
      <c r="G88" s="409"/>
      <c r="H88" s="409"/>
      <c r="I88" s="409"/>
      <c r="J88" s="409"/>
      <c r="K88" s="32"/>
      <c r="L88" s="409"/>
      <c r="M88" s="409"/>
      <c r="N88" s="409"/>
      <c r="O88" s="409"/>
      <c r="P88" s="409"/>
      <c r="Q88" s="409"/>
      <c r="R88" s="409"/>
      <c r="S88" s="48"/>
      <c r="T88" s="412"/>
      <c r="U88" s="412"/>
      <c r="V88" s="409"/>
      <c r="W88" s="409"/>
      <c r="X88" s="409"/>
      <c r="Y88" s="409"/>
      <c r="Z88" s="46"/>
      <c r="AA88" s="409"/>
      <c r="AB88" s="409"/>
      <c r="AC88" s="412"/>
      <c r="AD88" s="412"/>
      <c r="AE88" s="46"/>
      <c r="AF88" s="412"/>
      <c r="AG88" s="412"/>
      <c r="AH88" s="412"/>
      <c r="AI88" s="412"/>
      <c r="AJ88" s="42"/>
      <c r="AK88" s="410"/>
      <c r="AL88" s="410"/>
      <c r="AM88" s="32"/>
      <c r="AN88" s="32"/>
      <c r="AO88" s="42"/>
      <c r="AP88" s="32"/>
      <c r="AQ88" s="32"/>
      <c r="AR88" s="32"/>
      <c r="AS88" s="32"/>
      <c r="AT88" s="118"/>
      <c r="AU88" s="118"/>
    </row>
    <row r="89" spans="1:47">
      <c r="A89" s="32"/>
      <c r="B89" s="412"/>
      <c r="C89" s="412"/>
      <c r="D89" s="42"/>
      <c r="E89" s="409"/>
      <c r="F89" s="409"/>
      <c r="G89" s="409"/>
      <c r="H89" s="409"/>
      <c r="I89" s="409"/>
      <c r="J89" s="409"/>
      <c r="K89" s="32"/>
      <c r="L89" s="409"/>
      <c r="M89" s="409"/>
      <c r="N89" s="409"/>
      <c r="O89" s="409"/>
      <c r="P89" s="409"/>
      <c r="Q89" s="409"/>
      <c r="R89" s="409"/>
      <c r="S89" s="48"/>
      <c r="T89" s="412"/>
      <c r="U89" s="412"/>
      <c r="V89" s="409"/>
      <c r="W89" s="409"/>
      <c r="X89" s="409"/>
      <c r="Y89" s="409"/>
      <c r="Z89" s="46"/>
      <c r="AA89" s="409"/>
      <c r="AB89" s="409"/>
      <c r="AC89" s="412"/>
      <c r="AD89" s="412"/>
      <c r="AE89" s="46"/>
      <c r="AF89" s="412"/>
      <c r="AG89" s="412"/>
      <c r="AH89" s="412"/>
      <c r="AI89" s="412"/>
      <c r="AJ89" s="42"/>
      <c r="AK89" s="410"/>
      <c r="AL89" s="410"/>
      <c r="AM89" s="32"/>
      <c r="AN89" s="32"/>
      <c r="AO89" s="42"/>
      <c r="AP89" s="32"/>
      <c r="AQ89" s="32"/>
      <c r="AR89" s="32"/>
      <c r="AS89" s="32"/>
      <c r="AT89" s="118"/>
      <c r="AU89" s="118"/>
    </row>
    <row r="90" spans="1:47">
      <c r="A90" s="32"/>
      <c r="B90" s="412"/>
      <c r="C90" s="412"/>
      <c r="D90" s="42"/>
      <c r="E90" s="409"/>
      <c r="F90" s="409"/>
      <c r="G90" s="409"/>
      <c r="H90" s="409"/>
      <c r="I90" s="409"/>
      <c r="J90" s="409"/>
      <c r="K90" s="32"/>
      <c r="L90" s="409"/>
      <c r="M90" s="409"/>
      <c r="N90" s="409"/>
      <c r="O90" s="409"/>
      <c r="P90" s="409"/>
      <c r="Q90" s="409"/>
      <c r="R90" s="409"/>
      <c r="S90" s="48"/>
      <c r="T90" s="412"/>
      <c r="U90" s="412"/>
      <c r="V90" s="409"/>
      <c r="W90" s="409"/>
      <c r="X90" s="409"/>
      <c r="Y90" s="409"/>
      <c r="Z90" s="46"/>
      <c r="AA90" s="409"/>
      <c r="AB90" s="409"/>
      <c r="AC90" s="412"/>
      <c r="AD90" s="412"/>
      <c r="AE90" s="46"/>
      <c r="AF90" s="412"/>
      <c r="AG90" s="412"/>
      <c r="AH90" s="412"/>
      <c r="AI90" s="412"/>
      <c r="AJ90" s="42"/>
      <c r="AK90" s="410"/>
      <c r="AL90" s="410"/>
      <c r="AM90" s="32"/>
      <c r="AN90" s="32"/>
      <c r="AO90" s="42"/>
      <c r="AP90" s="32"/>
      <c r="AQ90" s="32"/>
      <c r="AR90" s="32"/>
      <c r="AS90" s="32"/>
      <c r="AT90" s="118"/>
      <c r="AU90" s="118"/>
    </row>
    <row r="91" spans="1:47">
      <c r="A91" s="32"/>
      <c r="B91" s="412"/>
      <c r="C91" s="412"/>
      <c r="D91" s="42"/>
      <c r="E91" s="409"/>
      <c r="F91" s="409"/>
      <c r="G91" s="409"/>
      <c r="H91" s="409"/>
      <c r="I91" s="409"/>
      <c r="J91" s="409"/>
      <c r="K91" s="32"/>
      <c r="L91" s="409"/>
      <c r="M91" s="409"/>
      <c r="N91" s="409"/>
      <c r="O91" s="409"/>
      <c r="P91" s="409"/>
      <c r="Q91" s="409"/>
      <c r="R91" s="409"/>
      <c r="S91" s="48"/>
      <c r="T91" s="412"/>
      <c r="U91" s="412"/>
      <c r="V91" s="409"/>
      <c r="W91" s="409"/>
      <c r="X91" s="409"/>
      <c r="Y91" s="409"/>
      <c r="Z91" s="46"/>
      <c r="AA91" s="409"/>
      <c r="AB91" s="409"/>
      <c r="AC91" s="412"/>
      <c r="AD91" s="412"/>
      <c r="AE91" s="46"/>
      <c r="AF91" s="412"/>
      <c r="AG91" s="412"/>
      <c r="AH91" s="412"/>
      <c r="AI91" s="412"/>
      <c r="AJ91" s="42"/>
      <c r="AK91" s="410"/>
      <c r="AL91" s="410"/>
      <c r="AM91" s="32"/>
      <c r="AN91" s="32"/>
      <c r="AO91" s="42"/>
      <c r="AP91" s="32"/>
      <c r="AQ91" s="32"/>
      <c r="AR91" s="32"/>
      <c r="AS91" s="32"/>
      <c r="AT91" s="118"/>
      <c r="AU91" s="118"/>
    </row>
    <row r="92" spans="1:47">
      <c r="A92" s="32"/>
      <c r="B92" s="412"/>
      <c r="C92" s="412"/>
      <c r="D92" s="42"/>
      <c r="E92" s="409"/>
      <c r="F92" s="409"/>
      <c r="G92" s="409"/>
      <c r="H92" s="409"/>
      <c r="I92" s="409"/>
      <c r="J92" s="409"/>
      <c r="K92" s="32"/>
      <c r="L92" s="409"/>
      <c r="M92" s="409"/>
      <c r="N92" s="409"/>
      <c r="O92" s="409"/>
      <c r="P92" s="409"/>
      <c r="Q92" s="409"/>
      <c r="R92" s="409"/>
      <c r="S92" s="48"/>
      <c r="T92" s="412"/>
      <c r="U92" s="412"/>
      <c r="V92" s="409"/>
      <c r="W92" s="409"/>
      <c r="X92" s="409"/>
      <c r="Y92" s="409"/>
      <c r="Z92" s="46"/>
      <c r="AA92" s="409"/>
      <c r="AB92" s="409"/>
      <c r="AC92" s="412"/>
      <c r="AD92" s="412"/>
      <c r="AE92" s="46"/>
      <c r="AF92" s="412"/>
      <c r="AG92" s="412"/>
      <c r="AH92" s="412"/>
      <c r="AI92" s="412"/>
      <c r="AJ92" s="42"/>
      <c r="AK92" s="410"/>
      <c r="AL92" s="410"/>
      <c r="AM92" s="32"/>
      <c r="AN92" s="32"/>
      <c r="AO92" s="42"/>
      <c r="AP92" s="32"/>
      <c r="AQ92" s="32"/>
      <c r="AR92" s="32"/>
      <c r="AS92" s="32"/>
      <c r="AT92" s="118"/>
      <c r="AU92" s="118"/>
    </row>
    <row r="93" spans="1:47">
      <c r="A93" s="32"/>
      <c r="B93" s="412"/>
      <c r="C93" s="412"/>
      <c r="D93" s="42"/>
      <c r="E93" s="409"/>
      <c r="F93" s="409"/>
      <c r="G93" s="409"/>
      <c r="H93" s="409"/>
      <c r="I93" s="409"/>
      <c r="J93" s="409"/>
      <c r="K93" s="32"/>
      <c r="L93" s="409"/>
      <c r="M93" s="409"/>
      <c r="N93" s="409"/>
      <c r="O93" s="409"/>
      <c r="P93" s="409"/>
      <c r="Q93" s="409"/>
      <c r="R93" s="409"/>
      <c r="S93" s="48"/>
      <c r="T93" s="412"/>
      <c r="U93" s="412"/>
      <c r="V93" s="409"/>
      <c r="W93" s="409"/>
      <c r="X93" s="409"/>
      <c r="Y93" s="409"/>
      <c r="Z93" s="46"/>
      <c r="AA93" s="409"/>
      <c r="AB93" s="409"/>
      <c r="AC93" s="412"/>
      <c r="AD93" s="412"/>
      <c r="AE93" s="46"/>
      <c r="AF93" s="412"/>
      <c r="AG93" s="412"/>
      <c r="AH93" s="412"/>
      <c r="AI93" s="412"/>
      <c r="AJ93" s="42"/>
      <c r="AK93" s="410"/>
      <c r="AL93" s="410"/>
      <c r="AM93" s="32"/>
      <c r="AN93" s="32"/>
      <c r="AO93" s="42"/>
      <c r="AP93" s="32"/>
      <c r="AQ93" s="32"/>
      <c r="AR93" s="32"/>
      <c r="AS93" s="32"/>
      <c r="AT93" s="118"/>
      <c r="AU93" s="118"/>
    </row>
    <row r="94" spans="1:47">
      <c r="A94" s="32"/>
      <c r="B94" s="412"/>
      <c r="C94" s="412"/>
      <c r="D94" s="42"/>
      <c r="E94" s="409"/>
      <c r="F94" s="409"/>
      <c r="G94" s="409"/>
      <c r="H94" s="409"/>
      <c r="I94" s="409"/>
      <c r="J94" s="409"/>
      <c r="K94" s="32"/>
      <c r="L94" s="409"/>
      <c r="M94" s="409"/>
      <c r="N94" s="409"/>
      <c r="O94" s="409"/>
      <c r="P94" s="409"/>
      <c r="Q94" s="409"/>
      <c r="R94" s="409"/>
      <c r="S94" s="48"/>
      <c r="T94" s="412"/>
      <c r="U94" s="412"/>
      <c r="V94" s="409"/>
      <c r="W94" s="409"/>
      <c r="X94" s="409"/>
      <c r="Y94" s="409"/>
      <c r="Z94" s="46"/>
      <c r="AA94" s="409"/>
      <c r="AB94" s="409"/>
      <c r="AC94" s="412"/>
      <c r="AD94" s="412"/>
      <c r="AE94" s="46"/>
      <c r="AF94" s="412"/>
      <c r="AG94" s="412"/>
      <c r="AH94" s="412"/>
      <c r="AI94" s="412"/>
      <c r="AJ94" s="42"/>
      <c r="AK94" s="410"/>
      <c r="AL94" s="410"/>
      <c r="AM94" s="32"/>
      <c r="AN94" s="32"/>
      <c r="AO94" s="42"/>
      <c r="AP94" s="32"/>
      <c r="AQ94" s="32"/>
      <c r="AR94" s="32"/>
      <c r="AS94" s="32"/>
      <c r="AT94" s="118"/>
      <c r="AU94" s="118"/>
    </row>
    <row r="95" spans="1:47">
      <c r="A95" s="32"/>
      <c r="B95" s="412"/>
      <c r="C95" s="412"/>
      <c r="D95" s="42"/>
      <c r="E95" s="409"/>
      <c r="F95" s="409"/>
      <c r="G95" s="409"/>
      <c r="H95" s="409"/>
      <c r="I95" s="409"/>
      <c r="J95" s="409"/>
      <c r="K95" s="32"/>
      <c r="L95" s="409"/>
      <c r="M95" s="409"/>
      <c r="N95" s="409"/>
      <c r="O95" s="409"/>
      <c r="P95" s="409"/>
      <c r="Q95" s="409"/>
      <c r="R95" s="409"/>
      <c r="S95" s="48"/>
      <c r="T95" s="412"/>
      <c r="U95" s="412"/>
      <c r="V95" s="409"/>
      <c r="W95" s="409"/>
      <c r="X95" s="409"/>
      <c r="Y95" s="409"/>
      <c r="Z95" s="46"/>
      <c r="AA95" s="409"/>
      <c r="AB95" s="409"/>
      <c r="AC95" s="412"/>
      <c r="AD95" s="412"/>
      <c r="AE95" s="46"/>
      <c r="AF95" s="412"/>
      <c r="AG95" s="412"/>
      <c r="AH95" s="412"/>
      <c r="AI95" s="412"/>
      <c r="AJ95" s="42"/>
      <c r="AK95" s="410"/>
      <c r="AL95" s="410"/>
      <c r="AM95" s="32"/>
      <c r="AN95" s="32"/>
      <c r="AO95" s="42"/>
      <c r="AP95" s="32"/>
      <c r="AQ95" s="32"/>
      <c r="AR95" s="32"/>
      <c r="AS95" s="32"/>
      <c r="AT95" s="118"/>
      <c r="AU95" s="118"/>
    </row>
    <row r="96" spans="1:47">
      <c r="A96" s="32"/>
      <c r="B96" s="412"/>
      <c r="C96" s="412"/>
      <c r="D96" s="42"/>
      <c r="E96" s="409"/>
      <c r="F96" s="409"/>
      <c r="G96" s="409"/>
      <c r="H96" s="409"/>
      <c r="I96" s="409"/>
      <c r="J96" s="409"/>
      <c r="K96" s="32"/>
      <c r="L96" s="409"/>
      <c r="M96" s="409"/>
      <c r="N96" s="409"/>
      <c r="O96" s="409"/>
      <c r="P96" s="409"/>
      <c r="Q96" s="409"/>
      <c r="R96" s="409"/>
      <c r="S96" s="48"/>
      <c r="T96" s="412"/>
      <c r="U96" s="412"/>
      <c r="V96" s="409"/>
      <c r="W96" s="409"/>
      <c r="X96" s="409"/>
      <c r="Y96" s="409"/>
      <c r="Z96" s="46"/>
      <c r="AA96" s="409"/>
      <c r="AB96" s="409"/>
      <c r="AC96" s="412"/>
      <c r="AD96" s="412"/>
      <c r="AE96" s="46"/>
      <c r="AF96" s="412"/>
      <c r="AG96" s="412"/>
      <c r="AH96" s="412"/>
      <c r="AI96" s="412"/>
      <c r="AJ96" s="42"/>
      <c r="AK96" s="410"/>
      <c r="AL96" s="410"/>
      <c r="AM96" s="32"/>
      <c r="AN96" s="32"/>
      <c r="AO96" s="42"/>
      <c r="AP96" s="32"/>
      <c r="AQ96" s="32"/>
      <c r="AR96" s="32"/>
      <c r="AS96" s="32"/>
      <c r="AT96" s="118"/>
      <c r="AU96" s="118"/>
    </row>
    <row r="97" spans="1:47">
      <c r="A97" s="32"/>
      <c r="B97" s="412"/>
      <c r="C97" s="412"/>
      <c r="D97" s="42"/>
      <c r="E97" s="409"/>
      <c r="F97" s="409"/>
      <c r="G97" s="409"/>
      <c r="H97" s="409"/>
      <c r="I97" s="409"/>
      <c r="J97" s="409"/>
      <c r="K97" s="32"/>
      <c r="L97" s="409"/>
      <c r="M97" s="409"/>
      <c r="N97" s="409"/>
      <c r="O97" s="409"/>
      <c r="P97" s="409"/>
      <c r="Q97" s="409"/>
      <c r="R97" s="409"/>
      <c r="S97" s="48"/>
      <c r="T97" s="412"/>
      <c r="U97" s="412"/>
      <c r="V97" s="409"/>
      <c r="W97" s="409"/>
      <c r="X97" s="409"/>
      <c r="Y97" s="409"/>
      <c r="Z97" s="46"/>
      <c r="AA97" s="409"/>
      <c r="AB97" s="409"/>
      <c r="AC97" s="412"/>
      <c r="AD97" s="412"/>
      <c r="AE97" s="46"/>
      <c r="AF97" s="412"/>
      <c r="AG97" s="412"/>
      <c r="AH97" s="412"/>
      <c r="AI97" s="412"/>
      <c r="AJ97" s="42"/>
      <c r="AK97" s="410"/>
      <c r="AL97" s="410"/>
      <c r="AM97" s="32"/>
      <c r="AN97" s="32"/>
      <c r="AO97" s="42"/>
      <c r="AP97" s="32"/>
      <c r="AQ97" s="32"/>
      <c r="AR97" s="32"/>
      <c r="AS97" s="32"/>
      <c r="AT97" s="118"/>
      <c r="AU97" s="118"/>
    </row>
    <row r="98" spans="1:47">
      <c r="A98" s="32"/>
      <c r="B98" s="412"/>
      <c r="C98" s="412"/>
      <c r="D98" s="42"/>
      <c r="E98" s="409"/>
      <c r="F98" s="409"/>
      <c r="G98" s="409"/>
      <c r="H98" s="409"/>
      <c r="I98" s="409"/>
      <c r="J98" s="409"/>
      <c r="K98" s="32"/>
      <c r="L98" s="409"/>
      <c r="M98" s="409"/>
      <c r="N98" s="409"/>
      <c r="O98" s="409"/>
      <c r="P98" s="409"/>
      <c r="Q98" s="409"/>
      <c r="R98" s="409"/>
      <c r="S98" s="48"/>
      <c r="T98" s="412"/>
      <c r="U98" s="412"/>
      <c r="V98" s="409"/>
      <c r="W98" s="409"/>
      <c r="X98" s="409"/>
      <c r="Y98" s="409"/>
      <c r="Z98" s="46"/>
      <c r="AA98" s="409"/>
      <c r="AB98" s="409"/>
      <c r="AC98" s="412"/>
      <c r="AD98" s="412"/>
      <c r="AE98" s="46"/>
      <c r="AF98" s="412"/>
      <c r="AG98" s="412"/>
      <c r="AH98" s="412"/>
      <c r="AI98" s="412"/>
      <c r="AJ98" s="42"/>
      <c r="AK98" s="410"/>
      <c r="AL98" s="410"/>
      <c r="AM98" s="32"/>
      <c r="AN98" s="32"/>
      <c r="AO98" s="42"/>
      <c r="AP98" s="32"/>
      <c r="AQ98" s="32"/>
      <c r="AR98" s="32"/>
      <c r="AS98" s="32"/>
      <c r="AT98" s="118"/>
      <c r="AU98" s="118"/>
    </row>
    <row r="99" spans="1:47">
      <c r="A99" s="32"/>
      <c r="B99" s="412"/>
      <c r="C99" s="412"/>
      <c r="D99" s="42"/>
      <c r="E99" s="409"/>
      <c r="F99" s="409"/>
      <c r="G99" s="409"/>
      <c r="H99" s="409"/>
      <c r="I99" s="409"/>
      <c r="J99" s="409"/>
      <c r="K99" s="32"/>
      <c r="L99" s="409"/>
      <c r="M99" s="409"/>
      <c r="N99" s="409"/>
      <c r="O99" s="409"/>
      <c r="P99" s="409"/>
      <c r="Q99" s="409"/>
      <c r="R99" s="409"/>
      <c r="S99" s="48"/>
      <c r="T99" s="412"/>
      <c r="U99" s="412"/>
      <c r="V99" s="409"/>
      <c r="W99" s="409"/>
      <c r="X99" s="409"/>
      <c r="Y99" s="409"/>
      <c r="Z99" s="46"/>
      <c r="AA99" s="409"/>
      <c r="AB99" s="409"/>
      <c r="AC99" s="412"/>
      <c r="AD99" s="412"/>
      <c r="AE99" s="46"/>
      <c r="AF99" s="412"/>
      <c r="AG99" s="412"/>
      <c r="AH99" s="412"/>
      <c r="AI99" s="412"/>
      <c r="AJ99" s="42"/>
      <c r="AK99" s="410"/>
      <c r="AL99" s="410"/>
      <c r="AM99" s="32"/>
      <c r="AN99" s="32"/>
      <c r="AO99" s="42"/>
      <c r="AP99" s="32"/>
      <c r="AQ99" s="32"/>
      <c r="AR99" s="32"/>
      <c r="AS99" s="32"/>
      <c r="AT99" s="118"/>
      <c r="AU99" s="118"/>
    </row>
    <row r="100" spans="1:47">
      <c r="A100" s="32"/>
      <c r="B100" s="412"/>
      <c r="C100" s="412"/>
      <c r="D100" s="42"/>
      <c r="E100" s="409"/>
      <c r="F100" s="409"/>
      <c r="G100" s="409"/>
      <c r="H100" s="409"/>
      <c r="I100" s="409"/>
      <c r="J100" s="409"/>
      <c r="K100" s="32"/>
      <c r="L100" s="409"/>
      <c r="M100" s="409"/>
      <c r="N100" s="409"/>
      <c r="O100" s="409"/>
      <c r="P100" s="409"/>
      <c r="Q100" s="409"/>
      <c r="R100" s="409"/>
      <c r="S100" s="48"/>
      <c r="T100" s="412"/>
      <c r="U100" s="412"/>
      <c r="V100" s="409"/>
      <c r="W100" s="409"/>
      <c r="X100" s="409"/>
      <c r="Y100" s="409"/>
      <c r="Z100" s="46"/>
      <c r="AA100" s="409"/>
      <c r="AB100" s="409"/>
      <c r="AC100" s="412"/>
      <c r="AD100" s="412"/>
      <c r="AE100" s="46"/>
      <c r="AF100" s="412"/>
      <c r="AG100" s="412"/>
      <c r="AH100" s="412"/>
      <c r="AI100" s="412"/>
      <c r="AJ100" s="42"/>
      <c r="AK100" s="410"/>
      <c r="AL100" s="410"/>
      <c r="AM100" s="32"/>
      <c r="AN100" s="32"/>
      <c r="AO100" s="42"/>
      <c r="AP100" s="32"/>
      <c r="AQ100" s="32"/>
      <c r="AR100" s="32"/>
      <c r="AS100" s="32"/>
      <c r="AT100" s="118"/>
      <c r="AU100" s="118"/>
    </row>
    <row r="101" spans="1:47">
      <c r="A101" s="32"/>
      <c r="B101" s="412"/>
      <c r="C101" s="412"/>
      <c r="D101" s="42"/>
      <c r="E101" s="409"/>
      <c r="F101" s="409"/>
      <c r="G101" s="409"/>
      <c r="H101" s="409"/>
      <c r="I101" s="409"/>
      <c r="J101" s="409"/>
      <c r="K101" s="32"/>
      <c r="L101" s="409"/>
      <c r="M101" s="409"/>
      <c r="N101" s="409"/>
      <c r="O101" s="409"/>
      <c r="P101" s="409"/>
      <c r="Q101" s="409"/>
      <c r="R101" s="409"/>
      <c r="S101" s="48"/>
      <c r="T101" s="412"/>
      <c r="U101" s="412"/>
      <c r="V101" s="409"/>
      <c r="W101" s="409"/>
      <c r="X101" s="409"/>
      <c r="Y101" s="409"/>
      <c r="Z101" s="46"/>
      <c r="AA101" s="46"/>
      <c r="AB101" s="46"/>
      <c r="AC101" s="412"/>
      <c r="AD101" s="412"/>
      <c r="AE101" s="46"/>
      <c r="AF101" s="412"/>
      <c r="AG101" s="412"/>
      <c r="AH101" s="412"/>
      <c r="AI101" s="412"/>
      <c r="AJ101" s="42"/>
      <c r="AK101" s="410"/>
      <c r="AL101" s="410"/>
      <c r="AM101" s="32"/>
      <c r="AN101" s="32"/>
      <c r="AO101" s="42"/>
      <c r="AP101" s="32"/>
      <c r="AQ101" s="32"/>
      <c r="AR101" s="32"/>
      <c r="AS101" s="32"/>
      <c r="AT101" s="118"/>
      <c r="AU101" s="118"/>
    </row>
    <row r="102" spans="1:47">
      <c r="A102" s="32"/>
      <c r="B102" s="412"/>
      <c r="C102" s="412"/>
      <c r="D102" s="42"/>
      <c r="E102" s="409"/>
      <c r="F102" s="409"/>
      <c r="G102" s="409"/>
      <c r="H102" s="409"/>
      <c r="I102" s="409"/>
      <c r="J102" s="409"/>
      <c r="K102" s="32"/>
      <c r="L102" s="409"/>
      <c r="M102" s="409"/>
      <c r="N102" s="409"/>
      <c r="O102" s="409"/>
      <c r="P102" s="409"/>
      <c r="Q102" s="409"/>
      <c r="R102" s="409"/>
      <c r="S102" s="48"/>
      <c r="T102" s="412"/>
      <c r="U102" s="412"/>
      <c r="V102" s="409"/>
      <c r="W102" s="409"/>
      <c r="X102" s="409"/>
      <c r="Y102" s="409"/>
      <c r="Z102" s="46"/>
      <c r="AA102" s="46"/>
      <c r="AB102" s="46"/>
      <c r="AC102" s="412"/>
      <c r="AD102" s="412"/>
      <c r="AE102" s="46"/>
      <c r="AF102" s="412"/>
      <c r="AG102" s="412"/>
      <c r="AH102" s="412"/>
      <c r="AI102" s="412"/>
      <c r="AJ102" s="42"/>
      <c r="AK102" s="410"/>
      <c r="AL102" s="410"/>
      <c r="AM102" s="32"/>
      <c r="AN102" s="32"/>
      <c r="AO102" s="42"/>
      <c r="AP102" s="32"/>
      <c r="AQ102" s="32"/>
      <c r="AR102" s="32"/>
      <c r="AS102" s="32"/>
      <c r="AT102" s="118"/>
      <c r="AU102" s="118"/>
    </row>
    <row r="103" spans="1:47">
      <c r="A103" s="32"/>
      <c r="B103" s="48"/>
      <c r="C103" s="48"/>
      <c r="D103" s="42"/>
      <c r="E103" s="42"/>
      <c r="F103" s="42"/>
      <c r="G103" s="42"/>
      <c r="H103" s="42"/>
      <c r="I103" s="42"/>
      <c r="J103" s="42"/>
      <c r="K103" s="32"/>
      <c r="L103" s="42"/>
      <c r="M103" s="274"/>
      <c r="N103" s="274"/>
      <c r="O103" s="274"/>
      <c r="P103" s="42"/>
      <c r="Q103" s="42"/>
      <c r="R103" s="42"/>
      <c r="S103" s="48"/>
      <c r="T103" s="42"/>
      <c r="U103" s="42"/>
      <c r="V103" s="409"/>
      <c r="W103" s="409"/>
      <c r="X103" s="409"/>
      <c r="Y103" s="409"/>
      <c r="Z103" s="42"/>
      <c r="AA103" s="42"/>
      <c r="AB103" s="42"/>
      <c r="AC103" s="42"/>
      <c r="AD103" s="42"/>
      <c r="AE103" s="42"/>
      <c r="AF103" s="42"/>
      <c r="AG103" s="42"/>
      <c r="AH103" s="42"/>
      <c r="AI103" s="42"/>
      <c r="AJ103" s="42"/>
      <c r="AK103" s="42"/>
      <c r="AL103" s="42"/>
      <c r="AM103" s="32"/>
      <c r="AN103" s="32"/>
      <c r="AO103" s="42"/>
      <c r="AP103" s="32"/>
      <c r="AQ103" s="32"/>
      <c r="AR103" s="32"/>
      <c r="AS103" s="32"/>
      <c r="AT103" s="118"/>
      <c r="AU103" s="118"/>
    </row>
    <row r="104" spans="1:47">
      <c r="A104" s="32"/>
      <c r="B104" s="48"/>
      <c r="C104" s="48"/>
      <c r="D104" s="42"/>
      <c r="E104" s="42"/>
      <c r="F104" s="42"/>
      <c r="G104" s="42"/>
      <c r="H104" s="42"/>
      <c r="I104" s="42"/>
      <c r="J104" s="42"/>
      <c r="K104" s="32"/>
      <c r="L104" s="42"/>
      <c r="M104" s="274"/>
      <c r="N104" s="274"/>
      <c r="O104" s="274"/>
      <c r="P104" s="42"/>
      <c r="Q104" s="42"/>
      <c r="R104" s="42"/>
      <c r="S104" s="48"/>
      <c r="T104" s="42"/>
      <c r="U104" s="42"/>
      <c r="V104" s="409"/>
      <c r="W104" s="409"/>
      <c r="X104" s="409"/>
      <c r="Y104" s="409"/>
      <c r="Z104" s="42"/>
      <c r="AA104" s="42"/>
      <c r="AB104" s="42"/>
      <c r="AC104" s="42"/>
      <c r="AD104" s="42"/>
      <c r="AE104" s="42"/>
      <c r="AF104" s="42"/>
      <c r="AG104" s="42"/>
      <c r="AH104" s="42"/>
      <c r="AI104" s="42"/>
      <c r="AJ104" s="42"/>
      <c r="AK104" s="42"/>
      <c r="AL104" s="42"/>
      <c r="AM104" s="32"/>
      <c r="AN104" s="32"/>
      <c r="AO104" s="42"/>
      <c r="AP104" s="32"/>
      <c r="AQ104" s="32"/>
      <c r="AR104" s="32"/>
      <c r="AS104" s="32"/>
      <c r="AT104" s="118"/>
      <c r="AU104" s="118"/>
    </row>
    <row r="105" spans="1:47">
      <c r="A105" s="32"/>
      <c r="B105" s="48"/>
      <c r="C105" s="48"/>
      <c r="D105" s="42"/>
      <c r="E105" s="42"/>
      <c r="F105" s="42"/>
      <c r="G105" s="42"/>
      <c r="H105" s="42"/>
      <c r="I105" s="42"/>
      <c r="J105" s="42"/>
      <c r="K105" s="32"/>
      <c r="L105" s="42"/>
      <c r="M105" s="274"/>
      <c r="N105" s="274"/>
      <c r="O105" s="274"/>
      <c r="P105" s="42"/>
      <c r="Q105" s="42"/>
      <c r="R105" s="42"/>
      <c r="S105" s="48"/>
      <c r="T105" s="42"/>
      <c r="U105" s="42"/>
      <c r="V105" s="409"/>
      <c r="W105" s="409"/>
      <c r="X105" s="409"/>
      <c r="Y105" s="409"/>
      <c r="Z105" s="42"/>
      <c r="AA105" s="42"/>
      <c r="AB105" s="42"/>
      <c r="AC105" s="42"/>
      <c r="AD105" s="42"/>
      <c r="AE105" s="42"/>
      <c r="AF105" s="42"/>
      <c r="AG105" s="42"/>
      <c r="AH105" s="42"/>
      <c r="AI105" s="42"/>
      <c r="AJ105" s="42"/>
      <c r="AK105" s="42"/>
      <c r="AL105" s="42"/>
      <c r="AM105" s="32"/>
      <c r="AN105" s="32"/>
      <c r="AO105" s="42"/>
      <c r="AP105" s="32"/>
      <c r="AQ105" s="32"/>
      <c r="AR105" s="32"/>
      <c r="AS105" s="32"/>
      <c r="AT105" s="118"/>
      <c r="AU105" s="118"/>
    </row>
    <row r="106" spans="1:47">
      <c r="A106" s="32"/>
      <c r="B106" s="48"/>
      <c r="C106" s="48"/>
      <c r="D106" s="42"/>
      <c r="E106" s="42"/>
      <c r="F106" s="42"/>
      <c r="G106" s="42"/>
      <c r="H106" s="42"/>
      <c r="I106" s="42"/>
      <c r="J106" s="42"/>
      <c r="K106" s="32"/>
      <c r="L106" s="42"/>
      <c r="M106" s="274"/>
      <c r="N106" s="274"/>
      <c r="O106" s="274"/>
      <c r="P106" s="42"/>
      <c r="Q106" s="42"/>
      <c r="R106" s="42"/>
      <c r="S106" s="48"/>
      <c r="T106" s="42"/>
      <c r="U106" s="42"/>
      <c r="V106" s="409"/>
      <c r="W106" s="409"/>
      <c r="X106" s="409"/>
      <c r="Y106" s="409"/>
      <c r="Z106" s="42"/>
      <c r="AA106" s="42"/>
      <c r="AB106" s="42"/>
      <c r="AC106" s="42"/>
      <c r="AD106" s="42"/>
      <c r="AE106" s="42"/>
      <c r="AF106" s="42"/>
      <c r="AG106" s="42"/>
      <c r="AH106" s="42"/>
      <c r="AI106" s="42"/>
      <c r="AJ106" s="42"/>
      <c r="AK106" s="42"/>
      <c r="AL106" s="42"/>
      <c r="AM106" s="32"/>
      <c r="AN106" s="32"/>
      <c r="AO106" s="42"/>
      <c r="AP106" s="32"/>
      <c r="AQ106" s="32"/>
      <c r="AR106" s="32"/>
      <c r="AS106" s="32"/>
      <c r="AT106" s="118"/>
      <c r="AU106" s="118"/>
    </row>
    <row r="107" spans="1:47">
      <c r="A107" s="32"/>
      <c r="B107" s="48"/>
      <c r="C107" s="48"/>
      <c r="D107" s="42"/>
      <c r="E107" s="42"/>
      <c r="F107" s="42"/>
      <c r="G107" s="42"/>
      <c r="H107" s="42"/>
      <c r="I107" s="42"/>
      <c r="J107" s="42"/>
      <c r="K107" s="32"/>
      <c r="L107" s="42"/>
      <c r="M107" s="274"/>
      <c r="N107" s="274"/>
      <c r="O107" s="274"/>
      <c r="P107" s="42"/>
      <c r="Q107" s="42"/>
      <c r="R107" s="42"/>
      <c r="S107" s="48"/>
      <c r="T107" s="42"/>
      <c r="U107" s="42"/>
      <c r="V107" s="409"/>
      <c r="W107" s="409"/>
      <c r="X107" s="409"/>
      <c r="Y107" s="409"/>
      <c r="Z107" s="42"/>
      <c r="AA107" s="42"/>
      <c r="AB107" s="42"/>
      <c r="AC107" s="42"/>
      <c r="AD107" s="42"/>
      <c r="AE107" s="42"/>
      <c r="AF107" s="42"/>
      <c r="AG107" s="42"/>
      <c r="AH107" s="42"/>
      <c r="AI107" s="42"/>
      <c r="AJ107" s="42"/>
      <c r="AK107" s="42"/>
      <c r="AL107" s="42"/>
      <c r="AM107" s="32"/>
      <c r="AN107" s="32"/>
      <c r="AO107" s="42"/>
      <c r="AP107" s="32"/>
      <c r="AQ107" s="32"/>
      <c r="AR107" s="32"/>
      <c r="AS107" s="32"/>
      <c r="AT107" s="118"/>
      <c r="AU107" s="118"/>
    </row>
    <row r="108" spans="1:47">
      <c r="A108" s="32"/>
      <c r="B108" s="48"/>
      <c r="C108" s="48"/>
      <c r="D108" s="42"/>
      <c r="E108" s="42"/>
      <c r="F108" s="42"/>
      <c r="G108" s="42"/>
      <c r="H108" s="42"/>
      <c r="I108" s="42"/>
      <c r="J108" s="42"/>
      <c r="K108" s="32"/>
      <c r="L108" s="42"/>
      <c r="M108" s="274"/>
      <c r="N108" s="274"/>
      <c r="O108" s="274"/>
      <c r="P108" s="42"/>
      <c r="Q108" s="42"/>
      <c r="R108" s="42"/>
      <c r="S108" s="48"/>
      <c r="T108" s="42"/>
      <c r="U108" s="42"/>
      <c r="V108" s="409"/>
      <c r="W108" s="409"/>
      <c r="X108" s="409"/>
      <c r="Y108" s="409"/>
      <c r="Z108" s="42"/>
      <c r="AA108" s="42"/>
      <c r="AB108" s="42"/>
      <c r="AC108" s="42"/>
      <c r="AD108" s="42"/>
      <c r="AE108" s="42"/>
      <c r="AF108" s="42"/>
      <c r="AG108" s="42"/>
      <c r="AH108" s="42"/>
      <c r="AI108" s="42"/>
      <c r="AJ108" s="42"/>
      <c r="AK108" s="42"/>
      <c r="AL108" s="42"/>
      <c r="AM108" s="32"/>
      <c r="AN108" s="32"/>
      <c r="AO108" s="42"/>
      <c r="AP108" s="32"/>
      <c r="AQ108" s="32"/>
      <c r="AR108" s="32"/>
      <c r="AS108" s="32"/>
      <c r="AT108" s="118"/>
      <c r="AU108" s="118"/>
    </row>
  </sheetData>
  <mergeCells count="95">
    <mergeCell ref="AM60:AM63"/>
    <mergeCell ref="B62:C102"/>
    <mergeCell ref="S3:U21"/>
    <mergeCell ref="S22:U54"/>
    <mergeCell ref="E62:F102"/>
    <mergeCell ref="AC61:AD61"/>
    <mergeCell ref="AC62:AD102"/>
    <mergeCell ref="AA62:AB100"/>
    <mergeCell ref="X61:Y61"/>
    <mergeCell ref="X62:Y108"/>
    <mergeCell ref="G62:H102"/>
    <mergeCell ref="T62:U102"/>
    <mergeCell ref="Q61:R61"/>
    <mergeCell ref="Q62:R102"/>
    <mergeCell ref="L62:P102"/>
    <mergeCell ref="I61:J61"/>
    <mergeCell ref="I62:J102"/>
    <mergeCell ref="AK61:AL61"/>
    <mergeCell ref="AK62:AL102"/>
    <mergeCell ref="AH61:AI61"/>
    <mergeCell ref="AH62:AI102"/>
    <mergeCell ref="AF62:AG102"/>
    <mergeCell ref="V62:W108"/>
    <mergeCell ref="D53:E53"/>
    <mergeCell ref="D52:E52"/>
    <mergeCell ref="D36:E48"/>
    <mergeCell ref="V38:X44"/>
    <mergeCell ref="K15:K27"/>
    <mergeCell ref="F22:G25"/>
    <mergeCell ref="F26:G26"/>
    <mergeCell ref="L15:L27"/>
    <mergeCell ref="F21:G21"/>
    <mergeCell ref="F12:G15"/>
    <mergeCell ref="F17:G20"/>
    <mergeCell ref="F16:G16"/>
    <mergeCell ref="K31:K43"/>
    <mergeCell ref="L31:L43"/>
    <mergeCell ref="V31:X34"/>
    <mergeCell ref="H4:I38"/>
    <mergeCell ref="F10:G11"/>
    <mergeCell ref="D31:E31"/>
    <mergeCell ref="D33:E33"/>
    <mergeCell ref="AP36:AQ36"/>
    <mergeCell ref="AP41:AQ41"/>
    <mergeCell ref="Y19:AA19"/>
    <mergeCell ref="Y24:AA24"/>
    <mergeCell ref="Y38:AA39"/>
    <mergeCell ref="Y29:AA29"/>
    <mergeCell ref="AP40:AQ40"/>
    <mergeCell ref="AJ11:AJ16"/>
    <mergeCell ref="AH17:AI21"/>
    <mergeCell ref="AH25:AI29"/>
    <mergeCell ref="Y25:AA28"/>
    <mergeCell ref="Y34:AA37"/>
    <mergeCell ref="Y13:AA18"/>
    <mergeCell ref="K3:L9"/>
    <mergeCell ref="AP31:AQ31"/>
    <mergeCell ref="AP3:AQ8"/>
    <mergeCell ref="AP12:AQ12"/>
    <mergeCell ref="AP15:AQ18"/>
    <mergeCell ref="AP20:AQ21"/>
    <mergeCell ref="AP25:AQ25"/>
    <mergeCell ref="M3:O24"/>
    <mergeCell ref="M25:O55"/>
    <mergeCell ref="AP38:AQ38"/>
    <mergeCell ref="AP48:AQ48"/>
    <mergeCell ref="V3:X9"/>
    <mergeCell ref="P3:R9"/>
    <mergeCell ref="Y3:AA9"/>
    <mergeCell ref="P12:R30"/>
    <mergeCell ref="P31:R54"/>
    <mergeCell ref="V13:X20"/>
    <mergeCell ref="AH49:AJ52"/>
    <mergeCell ref="AP39:AQ39"/>
    <mergeCell ref="AP37:AQ37"/>
    <mergeCell ref="AP29:AQ29"/>
    <mergeCell ref="AP33:AQ33"/>
    <mergeCell ref="Y20:AA23"/>
    <mergeCell ref="Y32:AA33"/>
    <mergeCell ref="A8:B23"/>
    <mergeCell ref="A24:B32"/>
    <mergeCell ref="A33:B48"/>
    <mergeCell ref="AV1:AV5"/>
    <mergeCell ref="AL2:AN55"/>
    <mergeCell ref="AH3:AJ9"/>
    <mergeCell ref="AE3:AG9"/>
    <mergeCell ref="AB3:AD9"/>
    <mergeCell ref="AP26:AQ26"/>
    <mergeCell ref="AJ17:AJ21"/>
    <mergeCell ref="AJ25:AJ29"/>
    <mergeCell ref="AE13:AG41"/>
    <mergeCell ref="AB13:AD41"/>
    <mergeCell ref="AP44:AQ44"/>
    <mergeCell ref="AH44:AJ47"/>
    <mergeCell ref="AP32:AQ32"/>
  </mergeCells>
  <phoneticPr fontId="2"/>
  <pageMargins left="1.1000000000000001" right="0.44" top="0.98425196850393704" bottom="0.98425196850393704" header="0.51181102362204722" footer="0.51181102362204722"/>
  <pageSetup paperSize="9" scale="84" fitToHeight="0" orientation="portrait" horizontalDpi="300" verticalDpi="300" r:id="rId1"/>
  <headerFooter alignWithMargins="0"/>
  <rowBreaks count="1" manualBreakCount="1">
    <brk id="57" max="4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08"/>
  <sheetViews>
    <sheetView view="pageBreakPreview" zoomScale="60" zoomScaleNormal="100" workbookViewId="0">
      <selection activeCell="C10" sqref="C1:C1048576"/>
    </sheetView>
  </sheetViews>
  <sheetFormatPr defaultColWidth="9" defaultRowHeight="13.2"/>
  <cols>
    <col min="1" max="2" width="2.109375" style="1" customWidth="1"/>
    <col min="3" max="3" width="1.77734375" style="1" customWidth="1"/>
    <col min="4" max="5" width="1.21875" style="1" customWidth="1"/>
    <col min="6" max="9" width="2.109375" style="1" customWidth="1"/>
    <col min="10" max="11" width="1.6640625" style="1" customWidth="1"/>
    <col min="12" max="12" width="1.88671875" style="1" customWidth="1"/>
    <col min="13" max="14" width="1.6640625" style="1" customWidth="1"/>
    <col min="15" max="15" width="0.88671875" style="1" customWidth="1"/>
    <col min="16" max="16" width="2.77734375" style="1" customWidth="1"/>
    <col min="17" max="17" width="2.44140625" style="1" customWidth="1"/>
    <col min="18" max="18" width="2.33203125" style="1" customWidth="1"/>
    <col min="19" max="21" width="2.109375" style="277" customWidth="1"/>
    <col min="22" max="39" width="1.88671875" style="1" customWidth="1"/>
    <col min="40" max="42" width="2.109375" style="1" customWidth="1"/>
    <col min="43" max="43" width="1.6640625" style="1" customWidth="1"/>
    <col min="44" max="46" width="1.88671875" style="1" customWidth="1"/>
    <col min="47" max="47" width="1.6640625" style="1" customWidth="1"/>
    <col min="48" max="49" width="2.109375" style="1" customWidth="1"/>
    <col min="50" max="50" width="1.21875" style="1" customWidth="1"/>
    <col min="51" max="51" width="2.109375" style="1" customWidth="1"/>
    <col min="52" max="82" width="2.44140625" style="1" customWidth="1"/>
    <col min="83" max="16384" width="9" style="1"/>
  </cols>
  <sheetData>
    <row r="1" spans="1:51" s="111" customFormat="1">
      <c r="S1" s="276"/>
      <c r="T1" s="276"/>
      <c r="U1" s="276"/>
      <c r="AY1" s="335" t="s">
        <v>190</v>
      </c>
    </row>
    <row r="2" spans="1:51" ht="13.5" customHeight="1">
      <c r="A2" s="101"/>
      <c r="B2" s="101"/>
      <c r="C2" s="101"/>
      <c r="D2" s="101"/>
      <c r="E2" s="101"/>
      <c r="F2" s="101"/>
      <c r="G2" s="101"/>
      <c r="H2" s="101"/>
      <c r="I2" s="101"/>
      <c r="J2" s="101"/>
      <c r="K2" s="101"/>
      <c r="L2" s="101"/>
      <c r="M2" s="101"/>
      <c r="N2" s="101"/>
      <c r="O2" s="101"/>
      <c r="P2" s="60"/>
      <c r="Q2" s="3"/>
      <c r="R2" s="14"/>
      <c r="S2" s="17"/>
      <c r="T2" s="3"/>
      <c r="U2" s="14"/>
      <c r="V2" s="17"/>
      <c r="W2" s="3"/>
      <c r="X2" s="14"/>
      <c r="Y2" s="17"/>
      <c r="Z2" s="3"/>
      <c r="AA2" s="14"/>
      <c r="AB2" s="17"/>
      <c r="AC2" s="3"/>
      <c r="AD2" s="14"/>
      <c r="AE2" s="17"/>
      <c r="AF2" s="3"/>
      <c r="AG2" s="14"/>
      <c r="AH2" s="17"/>
      <c r="AI2" s="3"/>
      <c r="AJ2" s="14"/>
      <c r="AK2" s="17"/>
      <c r="AL2" s="3"/>
      <c r="AM2" s="14"/>
      <c r="AN2" s="17"/>
      <c r="AO2" s="3"/>
      <c r="AP2" s="4"/>
      <c r="AQ2" s="101"/>
      <c r="AR2" s="336" t="str">
        <f>一覧表!F10&amp;"候補者届出書（推薦届出）"</f>
        <v>美郷町議会議員補欠選挙候補者届出書（推薦届出）</v>
      </c>
      <c r="AS2" s="336"/>
      <c r="AT2" s="336"/>
      <c r="AU2" s="5"/>
      <c r="AV2" s="91"/>
      <c r="AW2" s="92"/>
      <c r="AX2" s="91"/>
      <c r="AY2" s="335"/>
    </row>
    <row r="3" spans="1:51" ht="13.5" customHeight="1">
      <c r="A3" s="101"/>
      <c r="B3" s="101"/>
      <c r="C3" s="101"/>
      <c r="D3" s="101"/>
      <c r="E3" s="101"/>
      <c r="F3" s="101"/>
      <c r="G3" s="101"/>
      <c r="H3" s="101"/>
      <c r="I3" s="101"/>
      <c r="J3" s="101"/>
      <c r="K3" s="101"/>
      <c r="L3" s="101"/>
      <c r="M3" s="101"/>
      <c r="N3" s="101"/>
      <c r="O3" s="101"/>
      <c r="P3" s="365" t="s">
        <v>16</v>
      </c>
      <c r="Q3" s="338"/>
      <c r="R3" s="340"/>
      <c r="S3" s="337" t="s">
        <v>512</v>
      </c>
      <c r="T3" s="338"/>
      <c r="U3" s="340"/>
      <c r="V3" s="337" t="s">
        <v>15</v>
      </c>
      <c r="W3" s="338"/>
      <c r="X3" s="340"/>
      <c r="Y3" s="337" t="s">
        <v>60</v>
      </c>
      <c r="Z3" s="338"/>
      <c r="AA3" s="340"/>
      <c r="AB3" s="337" t="s">
        <v>14</v>
      </c>
      <c r="AC3" s="338"/>
      <c r="AD3" s="340"/>
      <c r="AE3" s="337" t="s">
        <v>13</v>
      </c>
      <c r="AF3" s="338"/>
      <c r="AG3" s="340"/>
      <c r="AH3" s="337" t="s">
        <v>12</v>
      </c>
      <c r="AI3" s="338"/>
      <c r="AJ3" s="340"/>
      <c r="AK3" s="337" t="s">
        <v>11</v>
      </c>
      <c r="AL3" s="338"/>
      <c r="AM3" s="340"/>
      <c r="AN3" s="337" t="s">
        <v>10</v>
      </c>
      <c r="AO3" s="338"/>
      <c r="AP3" s="339"/>
      <c r="AQ3" s="101"/>
      <c r="AR3" s="336"/>
      <c r="AS3" s="336"/>
      <c r="AT3" s="336"/>
      <c r="AU3" s="5"/>
      <c r="AV3" s="366" t="s">
        <v>0</v>
      </c>
      <c r="AW3" s="367"/>
      <c r="AX3" s="91"/>
      <c r="AY3" s="335"/>
    </row>
    <row r="4" spans="1:51" ht="13.5" customHeight="1">
      <c r="A4" s="101"/>
      <c r="B4" s="101"/>
      <c r="C4" s="101"/>
      <c r="D4" s="101"/>
      <c r="E4" s="101"/>
      <c r="F4" s="101"/>
      <c r="G4" s="101"/>
      <c r="H4" s="101"/>
      <c r="I4" s="101"/>
      <c r="J4" s="101"/>
      <c r="K4" s="101"/>
      <c r="L4" s="101"/>
      <c r="M4" s="407" t="s">
        <v>156</v>
      </c>
      <c r="N4" s="432"/>
      <c r="O4" s="101"/>
      <c r="P4" s="365"/>
      <c r="Q4" s="338"/>
      <c r="R4" s="340"/>
      <c r="S4" s="337"/>
      <c r="T4" s="338"/>
      <c r="U4" s="340"/>
      <c r="V4" s="337"/>
      <c r="W4" s="338"/>
      <c r="X4" s="340"/>
      <c r="Y4" s="337"/>
      <c r="Z4" s="338"/>
      <c r="AA4" s="340"/>
      <c r="AB4" s="337"/>
      <c r="AC4" s="338"/>
      <c r="AD4" s="340"/>
      <c r="AE4" s="337"/>
      <c r="AF4" s="338"/>
      <c r="AG4" s="340"/>
      <c r="AH4" s="337"/>
      <c r="AI4" s="338"/>
      <c r="AJ4" s="340"/>
      <c r="AK4" s="337"/>
      <c r="AL4" s="338"/>
      <c r="AM4" s="340"/>
      <c r="AN4" s="337"/>
      <c r="AO4" s="338"/>
      <c r="AP4" s="339"/>
      <c r="AQ4" s="101"/>
      <c r="AR4" s="336"/>
      <c r="AS4" s="336"/>
      <c r="AT4" s="336"/>
      <c r="AU4" s="5"/>
      <c r="AV4" s="367"/>
      <c r="AW4" s="367"/>
      <c r="AX4" s="91"/>
      <c r="AY4" s="335"/>
    </row>
    <row r="5" spans="1:51" ht="13.5" customHeight="1">
      <c r="A5" s="101"/>
      <c r="B5" s="101"/>
      <c r="C5" s="101"/>
      <c r="D5" s="101"/>
      <c r="E5" s="101"/>
      <c r="F5" s="101"/>
      <c r="G5" s="101"/>
      <c r="H5" s="101"/>
      <c r="I5" s="101"/>
      <c r="J5" s="101"/>
      <c r="K5" s="101"/>
      <c r="L5" s="101"/>
      <c r="M5" s="432"/>
      <c r="N5" s="432"/>
      <c r="O5" s="101"/>
      <c r="P5" s="365"/>
      <c r="Q5" s="338"/>
      <c r="R5" s="340"/>
      <c r="S5" s="337"/>
      <c r="T5" s="338"/>
      <c r="U5" s="340"/>
      <c r="V5" s="337"/>
      <c r="W5" s="338"/>
      <c r="X5" s="340"/>
      <c r="Y5" s="337"/>
      <c r="Z5" s="338"/>
      <c r="AA5" s="340"/>
      <c r="AB5" s="337"/>
      <c r="AC5" s="338"/>
      <c r="AD5" s="340"/>
      <c r="AE5" s="337"/>
      <c r="AF5" s="338"/>
      <c r="AG5" s="340"/>
      <c r="AH5" s="337"/>
      <c r="AI5" s="338"/>
      <c r="AJ5" s="340"/>
      <c r="AK5" s="337"/>
      <c r="AL5" s="338"/>
      <c r="AM5" s="340"/>
      <c r="AN5" s="337"/>
      <c r="AO5" s="338"/>
      <c r="AP5" s="339"/>
      <c r="AQ5" s="101"/>
      <c r="AR5" s="336"/>
      <c r="AS5" s="336"/>
      <c r="AT5" s="336"/>
      <c r="AU5" s="5"/>
      <c r="AV5" s="367"/>
      <c r="AW5" s="367"/>
      <c r="AX5" s="91"/>
      <c r="AY5" s="335"/>
    </row>
    <row r="6" spans="1:51" ht="13.5" customHeight="1">
      <c r="A6" s="101"/>
      <c r="B6" s="101"/>
      <c r="C6" s="101"/>
      <c r="D6" s="101"/>
      <c r="E6" s="101"/>
      <c r="F6" s="101"/>
      <c r="G6" s="101"/>
      <c r="H6" s="101"/>
      <c r="I6" s="101"/>
      <c r="J6" s="101"/>
      <c r="K6" s="101"/>
      <c r="L6" s="101"/>
      <c r="M6" s="432"/>
      <c r="N6" s="432"/>
      <c r="O6" s="101"/>
      <c r="P6" s="365"/>
      <c r="Q6" s="338"/>
      <c r="R6" s="340"/>
      <c r="S6" s="337"/>
      <c r="T6" s="338"/>
      <c r="U6" s="340"/>
      <c r="V6" s="337"/>
      <c r="W6" s="338"/>
      <c r="X6" s="340"/>
      <c r="Y6" s="337"/>
      <c r="Z6" s="338"/>
      <c r="AA6" s="340"/>
      <c r="AB6" s="337"/>
      <c r="AC6" s="338"/>
      <c r="AD6" s="340"/>
      <c r="AE6" s="337"/>
      <c r="AF6" s="338"/>
      <c r="AG6" s="340"/>
      <c r="AH6" s="337"/>
      <c r="AI6" s="338"/>
      <c r="AJ6" s="340"/>
      <c r="AK6" s="337"/>
      <c r="AL6" s="338"/>
      <c r="AM6" s="340"/>
      <c r="AN6" s="337"/>
      <c r="AO6" s="338"/>
      <c r="AP6" s="339"/>
      <c r="AQ6" s="101"/>
      <c r="AR6" s="336"/>
      <c r="AS6" s="336"/>
      <c r="AT6" s="336"/>
      <c r="AU6" s="5"/>
      <c r="AV6" s="367"/>
      <c r="AW6" s="367"/>
      <c r="AX6" s="91"/>
      <c r="AY6" s="37"/>
    </row>
    <row r="7" spans="1:51" ht="13.5" customHeight="1">
      <c r="A7" s="101"/>
      <c r="B7" s="101"/>
      <c r="C7" s="101"/>
      <c r="D7" s="101"/>
      <c r="E7" s="101"/>
      <c r="F7" s="101"/>
      <c r="G7" s="101"/>
      <c r="H7" s="101"/>
      <c r="I7" s="101"/>
      <c r="J7" s="101"/>
      <c r="K7" s="101"/>
      <c r="L7" s="101"/>
      <c r="M7" s="432"/>
      <c r="N7" s="432"/>
      <c r="O7" s="101"/>
      <c r="P7" s="365"/>
      <c r="Q7" s="338"/>
      <c r="R7" s="340"/>
      <c r="S7" s="337"/>
      <c r="T7" s="338"/>
      <c r="U7" s="340"/>
      <c r="V7" s="337"/>
      <c r="W7" s="338"/>
      <c r="X7" s="340"/>
      <c r="Y7" s="337"/>
      <c r="Z7" s="338"/>
      <c r="AA7" s="340"/>
      <c r="AB7" s="337"/>
      <c r="AC7" s="338"/>
      <c r="AD7" s="340"/>
      <c r="AE7" s="337"/>
      <c r="AF7" s="338"/>
      <c r="AG7" s="340"/>
      <c r="AH7" s="337"/>
      <c r="AI7" s="338"/>
      <c r="AJ7" s="340"/>
      <c r="AK7" s="337"/>
      <c r="AL7" s="338"/>
      <c r="AM7" s="340"/>
      <c r="AN7" s="337"/>
      <c r="AO7" s="338"/>
      <c r="AP7" s="339"/>
      <c r="AQ7" s="101"/>
      <c r="AR7" s="336"/>
      <c r="AS7" s="336"/>
      <c r="AT7" s="336"/>
      <c r="AU7" s="5"/>
      <c r="AV7" s="367"/>
      <c r="AW7" s="367"/>
      <c r="AX7" s="91"/>
      <c r="AY7" s="101"/>
    </row>
    <row r="8" spans="1:51" ht="13.5" customHeight="1">
      <c r="A8" s="333" t="str">
        <f>一覧表!F10</f>
        <v>美郷町議会議員補欠選挙</v>
      </c>
      <c r="B8" s="333"/>
      <c r="C8" s="100"/>
      <c r="D8" s="101"/>
      <c r="E8" s="101"/>
      <c r="F8" s="101"/>
      <c r="G8" s="101"/>
      <c r="H8" s="101"/>
      <c r="I8" s="101"/>
      <c r="J8" s="101"/>
      <c r="K8" s="101"/>
      <c r="L8" s="101"/>
      <c r="M8" s="432"/>
      <c r="N8" s="432"/>
      <c r="O8" s="101"/>
      <c r="P8" s="365"/>
      <c r="Q8" s="338"/>
      <c r="R8" s="340"/>
      <c r="S8" s="337"/>
      <c r="T8" s="338"/>
      <c r="U8" s="340"/>
      <c r="V8" s="337"/>
      <c r="W8" s="338"/>
      <c r="X8" s="340"/>
      <c r="Y8" s="337"/>
      <c r="Z8" s="338"/>
      <c r="AA8" s="340"/>
      <c r="AB8" s="337"/>
      <c r="AC8" s="338"/>
      <c r="AD8" s="340"/>
      <c r="AE8" s="337"/>
      <c r="AF8" s="338"/>
      <c r="AG8" s="340"/>
      <c r="AH8" s="337"/>
      <c r="AI8" s="338"/>
      <c r="AJ8" s="340"/>
      <c r="AK8" s="337"/>
      <c r="AL8" s="338"/>
      <c r="AM8" s="340"/>
      <c r="AN8" s="337"/>
      <c r="AO8" s="338"/>
      <c r="AP8" s="339"/>
      <c r="AQ8" s="101"/>
      <c r="AR8" s="336"/>
      <c r="AS8" s="336"/>
      <c r="AT8" s="336"/>
      <c r="AU8" s="5"/>
      <c r="AV8" s="367"/>
      <c r="AW8" s="367"/>
      <c r="AX8" s="91"/>
      <c r="AY8" s="101"/>
    </row>
    <row r="9" spans="1:51" ht="13.5" customHeight="1">
      <c r="A9" s="333"/>
      <c r="B9" s="333"/>
      <c r="C9" s="100"/>
      <c r="D9" s="101"/>
      <c r="E9" s="101"/>
      <c r="F9" s="101"/>
      <c r="G9" s="101"/>
      <c r="H9" s="101"/>
      <c r="I9" s="101"/>
      <c r="J9" s="101"/>
      <c r="K9" s="92"/>
      <c r="L9" s="101"/>
      <c r="M9" s="432"/>
      <c r="N9" s="432"/>
      <c r="O9" s="101"/>
      <c r="P9" s="365"/>
      <c r="Q9" s="338"/>
      <c r="R9" s="340"/>
      <c r="S9" s="337"/>
      <c r="T9" s="338"/>
      <c r="U9" s="340"/>
      <c r="V9" s="337"/>
      <c r="W9" s="338"/>
      <c r="X9" s="340"/>
      <c r="Y9" s="337"/>
      <c r="Z9" s="338"/>
      <c r="AA9" s="340"/>
      <c r="AB9" s="337"/>
      <c r="AC9" s="338"/>
      <c r="AD9" s="340"/>
      <c r="AE9" s="337"/>
      <c r="AF9" s="338"/>
      <c r="AG9" s="340"/>
      <c r="AH9" s="337"/>
      <c r="AI9" s="338"/>
      <c r="AJ9" s="340"/>
      <c r="AK9" s="337"/>
      <c r="AL9" s="338"/>
      <c r="AM9" s="340"/>
      <c r="AN9" s="337"/>
      <c r="AO9" s="338"/>
      <c r="AP9" s="339"/>
      <c r="AQ9" s="101"/>
      <c r="AR9" s="336"/>
      <c r="AS9" s="336"/>
      <c r="AT9" s="336"/>
      <c r="AU9" s="5"/>
      <c r="AV9" s="91"/>
      <c r="AW9" s="92"/>
      <c r="AX9" s="91"/>
      <c r="AY9" s="101"/>
    </row>
    <row r="10" spans="1:51" ht="13.5" customHeight="1">
      <c r="A10" s="333"/>
      <c r="B10" s="333"/>
      <c r="C10" s="100"/>
      <c r="D10" s="101"/>
      <c r="E10" s="101"/>
      <c r="F10" s="101"/>
      <c r="G10" s="101"/>
      <c r="H10" s="101"/>
      <c r="I10" s="101"/>
      <c r="J10" s="366" t="s">
        <v>38</v>
      </c>
      <c r="K10" s="433"/>
      <c r="L10" s="433"/>
      <c r="M10" s="432"/>
      <c r="N10" s="432"/>
      <c r="O10" s="101"/>
      <c r="P10" s="61"/>
      <c r="Q10" s="15"/>
      <c r="R10" s="16"/>
      <c r="S10" s="337"/>
      <c r="T10" s="338"/>
      <c r="U10" s="340"/>
      <c r="V10" s="18"/>
      <c r="W10" s="15"/>
      <c r="X10" s="16"/>
      <c r="Y10" s="337"/>
      <c r="Z10" s="338"/>
      <c r="AA10" s="340"/>
      <c r="AB10" s="18"/>
      <c r="AC10" s="15"/>
      <c r="AD10" s="16"/>
      <c r="AE10" s="18"/>
      <c r="AF10" s="15"/>
      <c r="AG10" s="16"/>
      <c r="AH10" s="18"/>
      <c r="AI10" s="15"/>
      <c r="AJ10" s="16"/>
      <c r="AK10" s="18"/>
      <c r="AL10" s="15"/>
      <c r="AM10" s="16"/>
      <c r="AN10" s="18"/>
      <c r="AO10" s="15"/>
      <c r="AP10" s="19"/>
      <c r="AQ10" s="101"/>
      <c r="AR10" s="336"/>
      <c r="AS10" s="336"/>
      <c r="AT10" s="336"/>
      <c r="AU10" s="5"/>
      <c r="AV10" s="91"/>
      <c r="AW10" s="92"/>
      <c r="AX10" s="91"/>
      <c r="AY10" s="101"/>
    </row>
    <row r="11" spans="1:51" ht="13.5" customHeight="1">
      <c r="A11" s="333"/>
      <c r="B11" s="333"/>
      <c r="C11" s="100"/>
      <c r="D11" s="101"/>
      <c r="E11" s="101"/>
      <c r="F11" s="101"/>
      <c r="G11" s="101"/>
      <c r="H11" s="101"/>
      <c r="I11" s="101"/>
      <c r="J11" s="433"/>
      <c r="K11" s="433"/>
      <c r="L11" s="433"/>
      <c r="M11" s="432"/>
      <c r="N11" s="432"/>
      <c r="O11" s="101"/>
      <c r="P11" s="62"/>
      <c r="Q11" s="20"/>
      <c r="R11" s="21"/>
      <c r="S11" s="337"/>
      <c r="T11" s="338"/>
      <c r="U11" s="340"/>
      <c r="V11" s="25"/>
      <c r="W11" s="20"/>
      <c r="X11" s="21"/>
      <c r="Y11" s="337"/>
      <c r="Z11" s="338"/>
      <c r="AA11" s="340"/>
      <c r="AB11" s="25"/>
      <c r="AC11" s="20"/>
      <c r="AD11" s="21"/>
      <c r="AE11" s="25"/>
      <c r="AF11" s="20"/>
      <c r="AG11" s="21"/>
      <c r="AH11" s="25"/>
      <c r="AI11" s="20"/>
      <c r="AJ11" s="21"/>
      <c r="AK11" s="109"/>
      <c r="AL11" s="109"/>
      <c r="AM11" s="109"/>
      <c r="AN11" s="25"/>
      <c r="AO11" s="20"/>
      <c r="AP11" s="391" t="s">
        <v>21</v>
      </c>
      <c r="AQ11" s="101"/>
      <c r="AR11" s="336"/>
      <c r="AS11" s="336"/>
      <c r="AT11" s="336"/>
      <c r="AU11" s="5"/>
      <c r="AV11" s="91"/>
      <c r="AW11" s="92"/>
      <c r="AX11" s="91"/>
      <c r="AY11" s="101"/>
    </row>
    <row r="12" spans="1:51" ht="13.5" customHeight="1">
      <c r="A12" s="333"/>
      <c r="B12" s="333"/>
      <c r="C12" s="100"/>
      <c r="D12" s="101"/>
      <c r="E12" s="101"/>
      <c r="F12" s="101"/>
      <c r="G12" s="101"/>
      <c r="H12" s="101"/>
      <c r="I12" s="101"/>
      <c r="J12" s="417"/>
      <c r="K12" s="417"/>
      <c r="L12" s="417"/>
      <c r="M12" s="432"/>
      <c r="N12" s="432"/>
      <c r="O12" s="101"/>
      <c r="P12" s="63" t="s">
        <v>52</v>
      </c>
      <c r="Q12" s="110" t="s">
        <v>65</v>
      </c>
      <c r="R12" s="22" t="s">
        <v>17</v>
      </c>
      <c r="S12" s="337"/>
      <c r="T12" s="338"/>
      <c r="U12" s="340"/>
      <c r="V12" s="377" t="str">
        <f>一覧表!BJ9&amp;"　　執行"</f>
        <v>令和八年十月二十五日　　執行</v>
      </c>
      <c r="W12" s="378"/>
      <c r="X12" s="379"/>
      <c r="Y12" s="337"/>
      <c r="Z12" s="338"/>
      <c r="AA12" s="340"/>
      <c r="AB12" s="103"/>
      <c r="AC12" s="109"/>
      <c r="AD12" s="23"/>
      <c r="AE12" s="103"/>
      <c r="AF12" s="109"/>
      <c r="AG12" s="23"/>
      <c r="AH12" s="103"/>
      <c r="AI12" s="109"/>
      <c r="AJ12" s="23"/>
      <c r="AK12" s="109"/>
      <c r="AL12" s="109"/>
      <c r="AM12" s="109"/>
      <c r="AN12" s="103"/>
      <c r="AO12" s="109"/>
      <c r="AP12" s="392"/>
      <c r="AQ12" s="101"/>
      <c r="AR12" s="336"/>
      <c r="AS12" s="336"/>
      <c r="AT12" s="336"/>
      <c r="AU12" s="5"/>
      <c r="AV12" s="341" t="s">
        <v>1</v>
      </c>
      <c r="AW12" s="342"/>
      <c r="AX12" s="91"/>
      <c r="AY12" s="101"/>
    </row>
    <row r="13" spans="1:51" ht="13.5" customHeight="1">
      <c r="A13" s="333"/>
      <c r="B13" s="333"/>
      <c r="C13" s="100"/>
      <c r="D13" s="101"/>
      <c r="E13" s="101"/>
      <c r="F13" s="101"/>
      <c r="G13" s="101"/>
      <c r="H13" s="101"/>
      <c r="I13" s="101"/>
      <c r="J13" s="417"/>
      <c r="K13" s="417"/>
      <c r="L13" s="417"/>
      <c r="M13" s="432"/>
      <c r="N13" s="432"/>
      <c r="O13" s="101"/>
      <c r="P13" s="425" t="s">
        <v>157</v>
      </c>
      <c r="Q13" s="434" t="s">
        <v>158</v>
      </c>
      <c r="R13" s="439" t="s">
        <v>159</v>
      </c>
      <c r="S13" s="337"/>
      <c r="T13" s="338"/>
      <c r="U13" s="340"/>
      <c r="V13" s="377"/>
      <c r="W13" s="378"/>
      <c r="X13" s="379"/>
      <c r="Y13" s="337"/>
      <c r="Z13" s="338"/>
      <c r="AA13" s="340"/>
      <c r="AB13" s="356"/>
      <c r="AC13" s="357"/>
      <c r="AD13" s="358"/>
      <c r="AE13" s="356"/>
      <c r="AF13" s="357"/>
      <c r="AG13" s="358"/>
      <c r="AH13" s="344"/>
      <c r="AI13" s="345"/>
      <c r="AJ13" s="346"/>
      <c r="AK13" s="344"/>
      <c r="AL13" s="345"/>
      <c r="AM13" s="346"/>
      <c r="AN13" s="103"/>
      <c r="AO13" s="109"/>
      <c r="AP13" s="392"/>
      <c r="AQ13" s="101"/>
      <c r="AR13" s="336"/>
      <c r="AS13" s="336"/>
      <c r="AT13" s="336"/>
      <c r="AU13" s="5"/>
      <c r="AV13" s="91"/>
      <c r="AW13" s="92"/>
      <c r="AX13" s="91"/>
      <c r="AY13" s="101"/>
    </row>
    <row r="14" spans="1:51" ht="13.5" customHeight="1">
      <c r="A14" s="333"/>
      <c r="B14" s="333"/>
      <c r="C14" s="100"/>
      <c r="D14" s="101"/>
      <c r="E14" s="101"/>
      <c r="F14" s="101"/>
      <c r="G14" s="101"/>
      <c r="H14" s="101"/>
      <c r="I14" s="101"/>
      <c r="J14" s="417"/>
      <c r="K14" s="417"/>
      <c r="L14" s="417"/>
      <c r="M14" s="432"/>
      <c r="N14" s="432"/>
      <c r="O14" s="101"/>
      <c r="P14" s="425"/>
      <c r="Q14" s="434"/>
      <c r="R14" s="439"/>
      <c r="S14" s="337"/>
      <c r="T14" s="338"/>
      <c r="U14" s="340"/>
      <c r="V14" s="377"/>
      <c r="W14" s="378"/>
      <c r="X14" s="379"/>
      <c r="Y14" s="337"/>
      <c r="Z14" s="338"/>
      <c r="AA14" s="340"/>
      <c r="AB14" s="356"/>
      <c r="AC14" s="357"/>
      <c r="AD14" s="358"/>
      <c r="AE14" s="356"/>
      <c r="AF14" s="357"/>
      <c r="AG14" s="358"/>
      <c r="AH14" s="344"/>
      <c r="AI14" s="345"/>
      <c r="AJ14" s="346"/>
      <c r="AK14" s="344"/>
      <c r="AL14" s="345"/>
      <c r="AM14" s="346"/>
      <c r="AN14" s="103"/>
      <c r="AO14" s="109"/>
      <c r="AP14" s="392"/>
      <c r="AQ14" s="101"/>
      <c r="AR14" s="336"/>
      <c r="AS14" s="336"/>
      <c r="AT14" s="336"/>
      <c r="AU14" s="5"/>
      <c r="AV14" s="91"/>
      <c r="AW14" s="92"/>
      <c r="AX14" s="91"/>
      <c r="AY14" s="101"/>
    </row>
    <row r="15" spans="1:51" ht="13.5" customHeight="1">
      <c r="A15" s="333"/>
      <c r="B15" s="333"/>
      <c r="C15" s="100"/>
      <c r="D15" s="101"/>
      <c r="E15" s="101"/>
      <c r="F15" s="101"/>
      <c r="G15" s="101"/>
      <c r="H15" s="101"/>
      <c r="I15" s="101"/>
      <c r="J15" s="417"/>
      <c r="K15" s="417"/>
      <c r="L15" s="417"/>
      <c r="M15" s="432"/>
      <c r="N15" s="432"/>
      <c r="O15" s="101"/>
      <c r="P15" s="425"/>
      <c r="Q15" s="434"/>
      <c r="R15" s="439"/>
      <c r="S15" s="337"/>
      <c r="T15" s="338"/>
      <c r="U15" s="340"/>
      <c r="V15" s="377"/>
      <c r="W15" s="378"/>
      <c r="X15" s="379"/>
      <c r="Y15" s="337"/>
      <c r="Z15" s="338"/>
      <c r="AA15" s="340"/>
      <c r="AB15" s="356"/>
      <c r="AC15" s="357"/>
      <c r="AD15" s="358"/>
      <c r="AE15" s="356"/>
      <c r="AF15" s="357"/>
      <c r="AG15" s="358"/>
      <c r="AH15" s="344"/>
      <c r="AI15" s="345"/>
      <c r="AJ15" s="346"/>
      <c r="AK15" s="344"/>
      <c r="AL15" s="345"/>
      <c r="AM15" s="346"/>
      <c r="AN15" s="103"/>
      <c r="AO15" s="109"/>
      <c r="AP15" s="392"/>
      <c r="AQ15" s="101"/>
      <c r="AR15" s="336"/>
      <c r="AS15" s="336"/>
      <c r="AT15" s="336"/>
      <c r="AU15" s="5"/>
      <c r="AV15" s="366" t="s">
        <v>2</v>
      </c>
      <c r="AW15" s="367"/>
      <c r="AX15" s="91"/>
      <c r="AY15" s="101"/>
    </row>
    <row r="16" spans="1:51" ht="13.5" customHeight="1">
      <c r="A16" s="333"/>
      <c r="B16" s="333"/>
      <c r="C16" s="100"/>
      <c r="D16" s="101"/>
      <c r="E16" s="101"/>
      <c r="F16" s="101"/>
      <c r="G16" s="101"/>
      <c r="H16" s="101"/>
      <c r="I16" s="101"/>
      <c r="J16" s="341" t="s">
        <v>3</v>
      </c>
      <c r="K16" s="430"/>
      <c r="L16" s="430"/>
      <c r="M16" s="432"/>
      <c r="N16" s="432"/>
      <c r="O16" s="101"/>
      <c r="P16" s="425"/>
      <c r="Q16" s="434"/>
      <c r="R16" s="439"/>
      <c r="S16" s="337"/>
      <c r="T16" s="338"/>
      <c r="U16" s="340"/>
      <c r="V16" s="377"/>
      <c r="W16" s="378"/>
      <c r="X16" s="379"/>
      <c r="Y16" s="337"/>
      <c r="Z16" s="338"/>
      <c r="AA16" s="340"/>
      <c r="AB16" s="356"/>
      <c r="AC16" s="357"/>
      <c r="AD16" s="358"/>
      <c r="AE16" s="356"/>
      <c r="AF16" s="357"/>
      <c r="AG16" s="358"/>
      <c r="AH16" s="344"/>
      <c r="AI16" s="345"/>
      <c r="AJ16" s="346"/>
      <c r="AK16" s="344"/>
      <c r="AL16" s="345"/>
      <c r="AM16" s="346"/>
      <c r="AN16" s="103"/>
      <c r="AO16" s="109"/>
      <c r="AP16" s="392"/>
      <c r="AQ16" s="101"/>
      <c r="AR16" s="336"/>
      <c r="AS16" s="336"/>
      <c r="AT16" s="336"/>
      <c r="AU16" s="5"/>
      <c r="AV16" s="367"/>
      <c r="AW16" s="367"/>
      <c r="AX16" s="91"/>
      <c r="AY16" s="101"/>
    </row>
    <row r="17" spans="1:51" ht="13.5" customHeight="1">
      <c r="A17" s="333"/>
      <c r="B17" s="333"/>
      <c r="C17" s="100"/>
      <c r="D17" s="101"/>
      <c r="E17" s="101"/>
      <c r="F17" s="101"/>
      <c r="G17" s="101"/>
      <c r="H17" s="101"/>
      <c r="I17" s="101"/>
      <c r="J17" s="417"/>
      <c r="K17" s="417"/>
      <c r="L17" s="417"/>
      <c r="M17" s="432"/>
      <c r="N17" s="432"/>
      <c r="O17" s="101"/>
      <c r="P17" s="425"/>
      <c r="Q17" s="434"/>
      <c r="R17" s="439"/>
      <c r="S17" s="337"/>
      <c r="T17" s="338"/>
      <c r="U17" s="340"/>
      <c r="V17" s="377"/>
      <c r="W17" s="378"/>
      <c r="X17" s="379"/>
      <c r="Y17" s="337"/>
      <c r="Z17" s="338"/>
      <c r="AA17" s="340"/>
      <c r="AB17" s="356"/>
      <c r="AC17" s="357"/>
      <c r="AD17" s="358"/>
      <c r="AE17" s="356"/>
      <c r="AF17" s="357"/>
      <c r="AG17" s="358"/>
      <c r="AH17" s="344"/>
      <c r="AI17" s="345"/>
      <c r="AJ17" s="346"/>
      <c r="AK17" s="344"/>
      <c r="AL17" s="345"/>
      <c r="AM17" s="346"/>
      <c r="AN17" s="393"/>
      <c r="AO17" s="394"/>
      <c r="AP17" s="431"/>
      <c r="AQ17" s="101"/>
      <c r="AR17" s="336"/>
      <c r="AS17" s="336"/>
      <c r="AT17" s="336"/>
      <c r="AU17" s="5"/>
      <c r="AV17" s="367"/>
      <c r="AW17" s="367"/>
      <c r="AX17" s="91"/>
      <c r="AY17" s="101"/>
    </row>
    <row r="18" spans="1:51" ht="13.5" customHeight="1">
      <c r="A18" s="333"/>
      <c r="B18" s="333"/>
      <c r="C18" s="100"/>
      <c r="D18" s="101"/>
      <c r="E18" s="101"/>
      <c r="F18" s="101"/>
      <c r="G18" s="101"/>
      <c r="H18" s="101"/>
      <c r="I18" s="101"/>
      <c r="J18" s="417"/>
      <c r="K18" s="417"/>
      <c r="L18" s="417"/>
      <c r="M18" s="432"/>
      <c r="N18" s="432"/>
      <c r="O18" s="101"/>
      <c r="P18" s="425"/>
      <c r="Q18" s="434"/>
      <c r="R18" s="439"/>
      <c r="S18" s="337"/>
      <c r="T18" s="338"/>
      <c r="U18" s="340"/>
      <c r="V18" s="377"/>
      <c r="W18" s="378"/>
      <c r="X18" s="379"/>
      <c r="Y18" s="337"/>
      <c r="Z18" s="338"/>
      <c r="AA18" s="340"/>
      <c r="AB18" s="356"/>
      <c r="AC18" s="357"/>
      <c r="AD18" s="358"/>
      <c r="AE18" s="356"/>
      <c r="AF18" s="357"/>
      <c r="AG18" s="358"/>
      <c r="AH18" s="344"/>
      <c r="AI18" s="345"/>
      <c r="AJ18" s="346"/>
      <c r="AK18" s="344"/>
      <c r="AL18" s="345"/>
      <c r="AM18" s="346"/>
      <c r="AN18" s="393"/>
      <c r="AO18" s="394"/>
      <c r="AP18" s="431"/>
      <c r="AQ18" s="101"/>
      <c r="AR18" s="336"/>
      <c r="AS18" s="336"/>
      <c r="AT18" s="336"/>
      <c r="AU18" s="5"/>
      <c r="AV18" s="367"/>
      <c r="AW18" s="367"/>
      <c r="AX18" s="91"/>
      <c r="AY18" s="101"/>
    </row>
    <row r="19" spans="1:51" ht="13.5" customHeight="1">
      <c r="A19" s="333"/>
      <c r="B19" s="333"/>
      <c r="C19" s="100"/>
      <c r="D19" s="101"/>
      <c r="E19" s="101"/>
      <c r="F19" s="101"/>
      <c r="G19" s="101"/>
      <c r="H19" s="101"/>
      <c r="I19" s="101"/>
      <c r="J19" s="417"/>
      <c r="K19" s="417"/>
      <c r="L19" s="417"/>
      <c r="M19" s="432"/>
      <c r="N19" s="432"/>
      <c r="O19" s="101"/>
      <c r="P19" s="425"/>
      <c r="Q19" s="434"/>
      <c r="R19" s="439"/>
      <c r="S19" s="337"/>
      <c r="T19" s="338"/>
      <c r="U19" s="340"/>
      <c r="V19" s="377"/>
      <c r="W19" s="378"/>
      <c r="X19" s="379"/>
      <c r="Y19" s="337"/>
      <c r="Z19" s="338"/>
      <c r="AA19" s="340"/>
      <c r="AB19" s="356"/>
      <c r="AC19" s="357"/>
      <c r="AD19" s="358"/>
      <c r="AE19" s="382" t="s">
        <v>3</v>
      </c>
      <c r="AF19" s="383"/>
      <c r="AG19" s="384"/>
      <c r="AH19" s="344"/>
      <c r="AI19" s="345"/>
      <c r="AJ19" s="346"/>
      <c r="AK19" s="344"/>
      <c r="AL19" s="345"/>
      <c r="AM19" s="346"/>
      <c r="AN19" s="393"/>
      <c r="AO19" s="394"/>
      <c r="AP19" s="431"/>
      <c r="AQ19" s="101"/>
      <c r="AR19" s="336"/>
      <c r="AS19" s="336"/>
      <c r="AT19" s="336"/>
      <c r="AU19" s="5"/>
      <c r="AV19" s="91"/>
      <c r="AW19" s="92"/>
      <c r="AX19" s="91"/>
      <c r="AY19" s="101"/>
    </row>
    <row r="20" spans="1:51" ht="13.5" customHeight="1">
      <c r="A20" s="333"/>
      <c r="B20" s="333"/>
      <c r="C20" s="100"/>
      <c r="D20" s="101"/>
      <c r="E20" s="101"/>
      <c r="F20" s="101"/>
      <c r="G20" s="101"/>
      <c r="H20" s="101"/>
      <c r="I20" s="101"/>
      <c r="J20" s="417"/>
      <c r="K20" s="417"/>
      <c r="L20" s="417"/>
      <c r="M20" s="432"/>
      <c r="N20" s="432"/>
      <c r="O20" s="101"/>
      <c r="P20" s="425"/>
      <c r="Q20" s="434"/>
      <c r="R20" s="439"/>
      <c r="S20" s="337"/>
      <c r="T20" s="338"/>
      <c r="U20" s="340"/>
      <c r="V20" s="377"/>
      <c r="W20" s="378"/>
      <c r="X20" s="379"/>
      <c r="Y20" s="368"/>
      <c r="Z20" s="369"/>
      <c r="AA20" s="370"/>
      <c r="AB20" s="356"/>
      <c r="AC20" s="357"/>
      <c r="AD20" s="358"/>
      <c r="AE20" s="356"/>
      <c r="AF20" s="357"/>
      <c r="AG20" s="358"/>
      <c r="AH20" s="344"/>
      <c r="AI20" s="345"/>
      <c r="AJ20" s="346"/>
      <c r="AK20" s="344"/>
      <c r="AL20" s="345"/>
      <c r="AM20" s="346"/>
      <c r="AN20" s="393"/>
      <c r="AO20" s="394"/>
      <c r="AP20" s="431"/>
      <c r="AQ20" s="101"/>
      <c r="AR20" s="336"/>
      <c r="AS20" s="336"/>
      <c r="AT20" s="336"/>
      <c r="AU20" s="5"/>
      <c r="AV20" s="366" t="s">
        <v>38</v>
      </c>
      <c r="AW20" s="367"/>
      <c r="AX20" s="91"/>
      <c r="AY20" s="101"/>
    </row>
    <row r="21" spans="1:51" ht="13.5" customHeight="1">
      <c r="A21" s="333"/>
      <c r="B21" s="333"/>
      <c r="C21" s="100"/>
      <c r="D21" s="101"/>
      <c r="E21" s="101"/>
      <c r="F21" s="101"/>
      <c r="G21" s="101"/>
      <c r="H21" s="101"/>
      <c r="I21" s="101"/>
      <c r="J21" s="341" t="s">
        <v>4</v>
      </c>
      <c r="K21" s="430"/>
      <c r="L21" s="430"/>
      <c r="M21" s="432"/>
      <c r="N21" s="432"/>
      <c r="O21" s="101"/>
      <c r="P21" s="425"/>
      <c r="Q21" s="434"/>
      <c r="R21" s="439"/>
      <c r="S21" s="337"/>
      <c r="T21" s="338"/>
      <c r="U21" s="340"/>
      <c r="V21" s="377"/>
      <c r="W21" s="378"/>
      <c r="X21" s="379"/>
      <c r="Y21" s="347"/>
      <c r="Z21" s="348"/>
      <c r="AA21" s="435"/>
      <c r="AB21" s="103"/>
      <c r="AC21" s="109"/>
      <c r="AD21" s="23"/>
      <c r="AE21" s="356"/>
      <c r="AF21" s="357"/>
      <c r="AG21" s="358"/>
      <c r="AH21" s="344"/>
      <c r="AI21" s="345"/>
      <c r="AJ21" s="346"/>
      <c r="AK21" s="344"/>
      <c r="AL21" s="345"/>
      <c r="AM21" s="346"/>
      <c r="AN21" s="393"/>
      <c r="AO21" s="394"/>
      <c r="AP21" s="431"/>
      <c r="AQ21" s="101"/>
      <c r="AR21" s="336"/>
      <c r="AS21" s="336"/>
      <c r="AT21" s="336"/>
      <c r="AU21" s="5"/>
      <c r="AV21" s="367"/>
      <c r="AW21" s="367"/>
      <c r="AX21" s="91"/>
      <c r="AY21" s="101"/>
    </row>
    <row r="22" spans="1:51" ht="13.5" customHeight="1">
      <c r="A22" s="333"/>
      <c r="B22" s="333"/>
      <c r="C22" s="100"/>
      <c r="D22" s="101"/>
      <c r="E22" s="101"/>
      <c r="F22" s="101"/>
      <c r="G22" s="101"/>
      <c r="H22" s="101"/>
      <c r="I22" s="101"/>
      <c r="J22" s="417"/>
      <c r="K22" s="417"/>
      <c r="L22" s="417"/>
      <c r="M22" s="432"/>
      <c r="N22" s="432"/>
      <c r="O22" s="101"/>
      <c r="P22" s="425"/>
      <c r="Q22" s="434"/>
      <c r="R22" s="439"/>
      <c r="S22" s="337"/>
      <c r="T22" s="338"/>
      <c r="U22" s="340"/>
      <c r="V22" s="377"/>
      <c r="W22" s="378"/>
      <c r="X22" s="379"/>
      <c r="Y22" s="436"/>
      <c r="Z22" s="437"/>
      <c r="AA22" s="438"/>
      <c r="AB22" s="103"/>
      <c r="AC22" s="109"/>
      <c r="AD22" s="23"/>
      <c r="AE22" s="356"/>
      <c r="AF22" s="357"/>
      <c r="AG22" s="358"/>
      <c r="AH22" s="344"/>
      <c r="AI22" s="345"/>
      <c r="AJ22" s="346"/>
      <c r="AK22" s="344"/>
      <c r="AL22" s="345"/>
      <c r="AM22" s="346"/>
      <c r="AN22" s="103"/>
      <c r="AO22" s="109"/>
      <c r="AP22" s="9"/>
      <c r="AQ22" s="101"/>
      <c r="AR22" s="336"/>
      <c r="AS22" s="336"/>
      <c r="AT22" s="336"/>
      <c r="AU22" s="5"/>
      <c r="AV22" s="91"/>
      <c r="AW22" s="92"/>
      <c r="AX22" s="91"/>
      <c r="AY22" s="101"/>
    </row>
    <row r="23" spans="1:51" ht="13.5" customHeight="1">
      <c r="A23" s="333"/>
      <c r="B23" s="333"/>
      <c r="C23" s="100"/>
      <c r="D23" s="101"/>
      <c r="E23" s="101"/>
      <c r="F23" s="101"/>
      <c r="G23" s="101"/>
      <c r="H23" s="101"/>
      <c r="I23" s="101"/>
      <c r="J23" s="417"/>
      <c r="K23" s="417"/>
      <c r="L23" s="417"/>
      <c r="M23" s="432"/>
      <c r="N23" s="432"/>
      <c r="O23" s="101"/>
      <c r="P23" s="425"/>
      <c r="Q23" s="434"/>
      <c r="R23" s="439"/>
      <c r="S23" s="337"/>
      <c r="T23" s="338"/>
      <c r="U23" s="340"/>
      <c r="V23" s="377"/>
      <c r="W23" s="378"/>
      <c r="X23" s="379"/>
      <c r="Y23" s="436"/>
      <c r="Z23" s="437"/>
      <c r="AA23" s="438"/>
      <c r="AB23" s="103"/>
      <c r="AC23" s="109"/>
      <c r="AD23" s="23"/>
      <c r="AE23" s="356"/>
      <c r="AF23" s="357"/>
      <c r="AG23" s="358"/>
      <c r="AH23" s="344"/>
      <c r="AI23" s="345"/>
      <c r="AJ23" s="346"/>
      <c r="AK23" s="344"/>
      <c r="AL23" s="345"/>
      <c r="AM23" s="346"/>
      <c r="AN23" s="103"/>
      <c r="AO23" s="109"/>
      <c r="AP23" s="9"/>
      <c r="AQ23" s="101"/>
      <c r="AR23" s="336"/>
      <c r="AS23" s="336"/>
      <c r="AT23" s="336"/>
      <c r="AU23" s="5"/>
      <c r="AV23" s="91"/>
      <c r="AW23" s="92"/>
      <c r="AX23" s="91"/>
      <c r="AY23" s="101"/>
    </row>
    <row r="24" spans="1:51" ht="13.5" customHeight="1">
      <c r="A24" s="334" t="s">
        <v>168</v>
      </c>
      <c r="B24" s="334"/>
      <c r="C24" s="100"/>
      <c r="D24" s="101"/>
      <c r="E24" s="101"/>
      <c r="F24" s="101"/>
      <c r="G24" s="101"/>
      <c r="H24" s="429" t="s">
        <v>160</v>
      </c>
      <c r="I24" s="430"/>
      <c r="J24" s="417"/>
      <c r="K24" s="417"/>
      <c r="L24" s="417"/>
      <c r="M24" s="432"/>
      <c r="N24" s="432"/>
      <c r="O24" s="101"/>
      <c r="P24" s="425"/>
      <c r="Q24" s="434"/>
      <c r="R24" s="439"/>
      <c r="S24" s="368"/>
      <c r="T24" s="369"/>
      <c r="U24" s="370"/>
      <c r="V24" s="377"/>
      <c r="W24" s="378"/>
      <c r="X24" s="379"/>
      <c r="Y24" s="436"/>
      <c r="Z24" s="437"/>
      <c r="AA24" s="438"/>
      <c r="AB24" s="103"/>
      <c r="AC24" s="109"/>
      <c r="AD24" s="23"/>
      <c r="AE24" s="382" t="s">
        <v>4</v>
      </c>
      <c r="AF24" s="385"/>
      <c r="AG24" s="386"/>
      <c r="AH24" s="344"/>
      <c r="AI24" s="345"/>
      <c r="AJ24" s="346"/>
      <c r="AK24" s="344"/>
      <c r="AL24" s="345"/>
      <c r="AM24" s="346"/>
      <c r="AN24" s="103"/>
      <c r="AO24" s="109"/>
      <c r="AP24" s="9"/>
      <c r="AQ24" s="101"/>
      <c r="AR24" s="336"/>
      <c r="AS24" s="336"/>
      <c r="AT24" s="336"/>
      <c r="AU24" s="5"/>
      <c r="AV24" s="91"/>
      <c r="AW24" s="92"/>
      <c r="AX24" s="91"/>
      <c r="AY24" s="101"/>
    </row>
    <row r="25" spans="1:51" ht="13.5" customHeight="1">
      <c r="A25" s="334"/>
      <c r="B25" s="334"/>
      <c r="C25" s="100"/>
      <c r="D25" s="101"/>
      <c r="E25" s="101"/>
      <c r="F25" s="101"/>
      <c r="G25" s="101"/>
      <c r="H25" s="430"/>
      <c r="I25" s="430"/>
      <c r="J25" s="417"/>
      <c r="K25" s="417"/>
      <c r="L25" s="417"/>
      <c r="M25" s="432"/>
      <c r="N25" s="432"/>
      <c r="O25" s="101"/>
      <c r="P25" s="425"/>
      <c r="Q25" s="434"/>
      <c r="R25" s="439"/>
      <c r="S25" s="421"/>
      <c r="T25" s="422"/>
      <c r="U25" s="423"/>
      <c r="V25" s="377"/>
      <c r="W25" s="378"/>
      <c r="X25" s="379"/>
      <c r="Y25" s="436"/>
      <c r="Z25" s="437"/>
      <c r="AA25" s="438"/>
      <c r="AB25" s="103"/>
      <c r="AC25" s="109"/>
      <c r="AD25" s="23"/>
      <c r="AE25" s="356"/>
      <c r="AF25" s="357"/>
      <c r="AG25" s="358"/>
      <c r="AH25" s="344"/>
      <c r="AI25" s="345"/>
      <c r="AJ25" s="346"/>
      <c r="AK25" s="344"/>
      <c r="AL25" s="345"/>
      <c r="AM25" s="346"/>
      <c r="AN25" s="393"/>
      <c r="AO25" s="394"/>
      <c r="AP25" s="431"/>
      <c r="AQ25" s="101"/>
      <c r="AR25" s="336"/>
      <c r="AS25" s="336"/>
      <c r="AT25" s="336"/>
      <c r="AU25" s="5"/>
      <c r="AV25" s="341"/>
      <c r="AW25" s="342"/>
      <c r="AX25" s="91"/>
      <c r="AY25" s="101"/>
    </row>
    <row r="26" spans="1:51" ht="13.5" customHeight="1">
      <c r="A26" s="334"/>
      <c r="B26" s="334"/>
      <c r="C26" s="100"/>
      <c r="D26" s="101"/>
      <c r="E26" s="101"/>
      <c r="F26" s="101"/>
      <c r="G26" s="101"/>
      <c r="H26" s="430"/>
      <c r="I26" s="430"/>
      <c r="J26" s="341" t="s">
        <v>5</v>
      </c>
      <c r="K26" s="430"/>
      <c r="L26" s="430"/>
      <c r="M26" s="432"/>
      <c r="N26" s="432"/>
      <c r="O26" s="101"/>
      <c r="P26" s="425"/>
      <c r="Q26" s="434"/>
      <c r="R26" s="439"/>
      <c r="S26" s="371"/>
      <c r="T26" s="372"/>
      <c r="U26" s="373"/>
      <c r="V26" s="377"/>
      <c r="W26" s="378"/>
      <c r="X26" s="379"/>
      <c r="Y26" s="436"/>
      <c r="Z26" s="437"/>
      <c r="AA26" s="438"/>
      <c r="AB26" s="103"/>
      <c r="AC26" s="109"/>
      <c r="AD26" s="23"/>
      <c r="AE26" s="356"/>
      <c r="AF26" s="357"/>
      <c r="AG26" s="358"/>
      <c r="AH26" s="344"/>
      <c r="AI26" s="345"/>
      <c r="AJ26" s="346"/>
      <c r="AK26" s="344"/>
      <c r="AL26" s="345"/>
      <c r="AM26" s="346"/>
      <c r="AN26" s="393"/>
      <c r="AO26" s="394"/>
      <c r="AP26" s="431"/>
      <c r="AQ26" s="101"/>
      <c r="AR26" s="336"/>
      <c r="AS26" s="336"/>
      <c r="AT26" s="336"/>
      <c r="AU26" s="5"/>
      <c r="AV26" s="341" t="s">
        <v>3</v>
      </c>
      <c r="AW26" s="342"/>
      <c r="AX26" s="91"/>
      <c r="AY26" s="101"/>
    </row>
    <row r="27" spans="1:51" ht="13.5" customHeight="1">
      <c r="A27" s="334"/>
      <c r="B27" s="334"/>
      <c r="C27" s="100"/>
      <c r="D27" s="101"/>
      <c r="E27" s="101"/>
      <c r="F27" s="101"/>
      <c r="G27" s="101"/>
      <c r="H27" s="430"/>
      <c r="I27" s="430"/>
      <c r="J27" s="101"/>
      <c r="K27" s="101"/>
      <c r="L27" s="101"/>
      <c r="M27" s="432"/>
      <c r="N27" s="432"/>
      <c r="O27" s="101"/>
      <c r="P27" s="63"/>
      <c r="Q27" s="110"/>
      <c r="R27" s="23"/>
      <c r="S27" s="371"/>
      <c r="T27" s="372"/>
      <c r="U27" s="373"/>
      <c r="V27" s="377"/>
      <c r="W27" s="378"/>
      <c r="X27" s="379"/>
      <c r="Y27" s="436"/>
      <c r="Z27" s="437"/>
      <c r="AA27" s="438"/>
      <c r="AB27" s="103"/>
      <c r="AC27" s="109"/>
      <c r="AD27" s="23"/>
      <c r="AE27" s="356"/>
      <c r="AF27" s="357"/>
      <c r="AG27" s="358"/>
      <c r="AH27" s="344"/>
      <c r="AI27" s="345"/>
      <c r="AJ27" s="346"/>
      <c r="AK27" s="344"/>
      <c r="AL27" s="345"/>
      <c r="AM27" s="346"/>
      <c r="AN27" s="393"/>
      <c r="AO27" s="394"/>
      <c r="AP27" s="431"/>
      <c r="AQ27" s="101"/>
      <c r="AR27" s="336"/>
      <c r="AS27" s="336"/>
      <c r="AT27" s="336"/>
      <c r="AU27" s="5"/>
      <c r="AV27" s="91"/>
      <c r="AW27" s="92"/>
      <c r="AX27" s="91"/>
      <c r="AY27" s="101"/>
    </row>
    <row r="28" spans="1:51" ht="13.5" customHeight="1">
      <c r="A28" s="334"/>
      <c r="B28" s="334"/>
      <c r="C28" s="100"/>
      <c r="D28" s="101"/>
      <c r="E28" s="101"/>
      <c r="F28" s="101"/>
      <c r="G28" s="101"/>
      <c r="H28" s="430"/>
      <c r="I28" s="430"/>
      <c r="J28" s="101"/>
      <c r="K28" s="101"/>
      <c r="L28" s="101"/>
      <c r="M28" s="432"/>
      <c r="N28" s="432"/>
      <c r="O28" s="101"/>
      <c r="P28" s="63"/>
      <c r="Q28" s="110"/>
      <c r="R28" s="22"/>
      <c r="S28" s="371"/>
      <c r="T28" s="372"/>
      <c r="U28" s="373"/>
      <c r="V28" s="377"/>
      <c r="W28" s="378"/>
      <c r="X28" s="379"/>
      <c r="Y28" s="436"/>
      <c r="Z28" s="437"/>
      <c r="AA28" s="438"/>
      <c r="AB28" s="103"/>
      <c r="AC28" s="109"/>
      <c r="AD28" s="23"/>
      <c r="AE28" s="356"/>
      <c r="AF28" s="357"/>
      <c r="AG28" s="358"/>
      <c r="AH28" s="344"/>
      <c r="AI28" s="345"/>
      <c r="AJ28" s="346"/>
      <c r="AK28" s="344"/>
      <c r="AL28" s="345"/>
      <c r="AM28" s="346"/>
      <c r="AN28" s="393"/>
      <c r="AO28" s="394"/>
      <c r="AP28" s="431"/>
      <c r="AQ28" s="101"/>
      <c r="AR28" s="336"/>
      <c r="AS28" s="336"/>
      <c r="AT28" s="336"/>
      <c r="AU28" s="5"/>
      <c r="AV28" s="91"/>
      <c r="AW28" s="92"/>
      <c r="AX28" s="91"/>
      <c r="AY28" s="101"/>
    </row>
    <row r="29" spans="1:51" ht="13.5" customHeight="1">
      <c r="A29" s="334"/>
      <c r="B29" s="334"/>
      <c r="C29" s="100"/>
      <c r="D29" s="101"/>
      <c r="E29" s="101"/>
      <c r="F29" s="101"/>
      <c r="G29" s="101"/>
      <c r="H29" s="430"/>
      <c r="I29" s="430"/>
      <c r="J29" s="101"/>
      <c r="K29" s="101"/>
      <c r="L29" s="101"/>
      <c r="M29" s="432"/>
      <c r="N29" s="432"/>
      <c r="O29" s="101"/>
      <c r="P29" s="63"/>
      <c r="Q29" s="110"/>
      <c r="R29" s="22"/>
      <c r="S29" s="371"/>
      <c r="T29" s="372"/>
      <c r="U29" s="373"/>
      <c r="V29" s="377"/>
      <c r="W29" s="378"/>
      <c r="X29" s="379"/>
      <c r="Y29" s="436"/>
      <c r="Z29" s="437"/>
      <c r="AA29" s="438"/>
      <c r="AB29" s="103"/>
      <c r="AC29" s="109"/>
      <c r="AD29" s="23"/>
      <c r="AE29" s="382" t="s">
        <v>5</v>
      </c>
      <c r="AF29" s="388"/>
      <c r="AG29" s="389"/>
      <c r="AH29" s="344"/>
      <c r="AI29" s="345"/>
      <c r="AJ29" s="346"/>
      <c r="AK29" s="344"/>
      <c r="AL29" s="345"/>
      <c r="AM29" s="346"/>
      <c r="AN29" s="393"/>
      <c r="AO29" s="394"/>
      <c r="AP29" s="431"/>
      <c r="AQ29" s="101"/>
      <c r="AR29" s="336"/>
      <c r="AS29" s="336"/>
      <c r="AT29" s="336"/>
      <c r="AU29" s="5"/>
      <c r="AV29" s="341"/>
      <c r="AW29" s="342"/>
      <c r="AX29" s="91"/>
      <c r="AY29" s="101"/>
    </row>
    <row r="30" spans="1:51" ht="13.5" customHeight="1">
      <c r="A30" s="334"/>
      <c r="B30" s="334"/>
      <c r="C30" s="100"/>
      <c r="D30" s="101"/>
      <c r="E30" s="101"/>
      <c r="F30" s="101"/>
      <c r="G30" s="101"/>
      <c r="H30" s="101"/>
      <c r="I30" s="101"/>
      <c r="J30" s="101"/>
      <c r="K30" s="101"/>
      <c r="L30" s="101"/>
      <c r="M30" s="432"/>
      <c r="N30" s="432"/>
      <c r="O30" s="101"/>
      <c r="P30" s="63" t="s">
        <v>56</v>
      </c>
      <c r="Q30" s="110" t="s">
        <v>68</v>
      </c>
      <c r="R30" s="110" t="s">
        <v>53</v>
      </c>
      <c r="S30" s="371"/>
      <c r="T30" s="372"/>
      <c r="U30" s="373"/>
      <c r="V30" s="377"/>
      <c r="W30" s="378"/>
      <c r="X30" s="379"/>
      <c r="Y30" s="436"/>
      <c r="Z30" s="437"/>
      <c r="AA30" s="438"/>
      <c r="AB30" s="103"/>
      <c r="AC30" s="109"/>
      <c r="AD30" s="23"/>
      <c r="AE30" s="103"/>
      <c r="AF30" s="109"/>
      <c r="AG30" s="27"/>
      <c r="AH30" s="344"/>
      <c r="AI30" s="345"/>
      <c r="AJ30" s="346"/>
      <c r="AK30" s="344"/>
      <c r="AL30" s="345"/>
      <c r="AM30" s="346"/>
      <c r="AN30" s="103"/>
      <c r="AO30" s="109"/>
      <c r="AP30" s="9"/>
      <c r="AQ30" s="101"/>
      <c r="AR30" s="336"/>
      <c r="AS30" s="336"/>
      <c r="AT30" s="336"/>
      <c r="AU30" s="5"/>
      <c r="AV30" s="91"/>
      <c r="AW30" s="92"/>
      <c r="AX30" s="91"/>
      <c r="AY30" s="101"/>
    </row>
    <row r="31" spans="1:51" ht="13.5" customHeight="1">
      <c r="A31" s="334"/>
      <c r="B31" s="334"/>
      <c r="C31" s="100"/>
      <c r="D31" s="366"/>
      <c r="E31" s="366"/>
      <c r="F31" s="366" t="s">
        <v>22</v>
      </c>
      <c r="G31" s="366"/>
      <c r="H31" s="366" t="s">
        <v>35</v>
      </c>
      <c r="I31" s="424"/>
      <c r="J31" s="101"/>
      <c r="K31" s="101"/>
      <c r="L31" s="101"/>
      <c r="M31" s="432"/>
      <c r="N31" s="432"/>
      <c r="O31" s="101"/>
      <c r="P31" s="425" t="s">
        <v>161</v>
      </c>
      <c r="Q31" s="426" t="s">
        <v>162</v>
      </c>
      <c r="R31" s="439" t="s">
        <v>163</v>
      </c>
      <c r="S31" s="371"/>
      <c r="T31" s="372"/>
      <c r="U31" s="373"/>
      <c r="V31" s="377" t="str">
        <f>一覧表!F10</f>
        <v>美郷町議会議員補欠選挙</v>
      </c>
      <c r="W31" s="378"/>
      <c r="X31" s="379"/>
      <c r="Y31" s="436"/>
      <c r="Z31" s="437"/>
      <c r="AA31" s="438"/>
      <c r="AB31" s="347" t="s">
        <v>24</v>
      </c>
      <c r="AC31" s="348"/>
      <c r="AD31" s="404"/>
      <c r="AE31" s="28"/>
      <c r="AF31" s="13"/>
      <c r="AG31" s="27"/>
      <c r="AH31" s="344"/>
      <c r="AI31" s="345"/>
      <c r="AJ31" s="346"/>
      <c r="AK31" s="344"/>
      <c r="AL31" s="345"/>
      <c r="AM31" s="346"/>
      <c r="AN31" s="103"/>
      <c r="AO31" s="109"/>
      <c r="AP31" s="9"/>
      <c r="AQ31" s="101"/>
      <c r="AR31" s="336"/>
      <c r="AS31" s="336"/>
      <c r="AT31" s="336"/>
      <c r="AU31" s="5"/>
      <c r="AV31" s="341" t="s">
        <v>4</v>
      </c>
      <c r="AW31" s="342"/>
      <c r="AX31" s="91"/>
      <c r="AY31" s="101"/>
    </row>
    <row r="32" spans="1:51" ht="13.5" customHeight="1">
      <c r="A32" s="334"/>
      <c r="B32" s="334"/>
      <c r="C32" s="100"/>
      <c r="D32" s="366"/>
      <c r="E32" s="366"/>
      <c r="F32" s="101"/>
      <c r="G32" s="101"/>
      <c r="H32" s="101"/>
      <c r="I32" s="101"/>
      <c r="J32" s="101"/>
      <c r="K32" s="101"/>
      <c r="L32" s="101"/>
      <c r="M32" s="432"/>
      <c r="N32" s="432"/>
      <c r="O32" s="101"/>
      <c r="P32" s="425"/>
      <c r="Q32" s="426"/>
      <c r="R32" s="439"/>
      <c r="S32" s="371"/>
      <c r="T32" s="372"/>
      <c r="U32" s="373"/>
      <c r="V32" s="377"/>
      <c r="W32" s="378"/>
      <c r="X32" s="379"/>
      <c r="Y32" s="436"/>
      <c r="Z32" s="437"/>
      <c r="AA32" s="438"/>
      <c r="AB32" s="350"/>
      <c r="AC32" s="351"/>
      <c r="AD32" s="405"/>
      <c r="AE32" s="361" t="s">
        <v>18</v>
      </c>
      <c r="AF32" s="362"/>
      <c r="AG32" s="363"/>
      <c r="AH32" s="344"/>
      <c r="AI32" s="345"/>
      <c r="AJ32" s="346"/>
      <c r="AK32" s="344"/>
      <c r="AL32" s="345"/>
      <c r="AM32" s="346"/>
      <c r="AN32" s="103"/>
      <c r="AO32" s="109"/>
      <c r="AP32" s="9"/>
      <c r="AQ32" s="101"/>
      <c r="AR32" s="336"/>
      <c r="AS32" s="336"/>
      <c r="AT32" s="336"/>
      <c r="AU32" s="5"/>
      <c r="AV32" s="341"/>
      <c r="AW32" s="342"/>
      <c r="AX32" s="91"/>
      <c r="AY32" s="101"/>
    </row>
    <row r="33" spans="1:51" ht="13.5" customHeight="1">
      <c r="A33" s="333" t="str">
        <f>一覧表!G5&amp;"　　　様"</f>
        <v>渡利　八壽男　　　様</v>
      </c>
      <c r="B33" s="333"/>
      <c r="C33" s="100"/>
      <c r="D33" s="366"/>
      <c r="E33" s="366"/>
      <c r="F33" s="366" t="s">
        <v>23</v>
      </c>
      <c r="G33" s="366"/>
      <c r="H33" s="366" t="s">
        <v>36</v>
      </c>
      <c r="I33" s="424"/>
      <c r="J33" s="101"/>
      <c r="K33" s="101"/>
      <c r="L33" s="101"/>
      <c r="M33" s="432"/>
      <c r="N33" s="432"/>
      <c r="O33" s="101"/>
      <c r="P33" s="425"/>
      <c r="Q33" s="426"/>
      <c r="R33" s="439"/>
      <c r="S33" s="371"/>
      <c r="T33" s="372"/>
      <c r="U33" s="373"/>
      <c r="V33" s="377"/>
      <c r="W33" s="378"/>
      <c r="X33" s="379"/>
      <c r="Y33" s="436"/>
      <c r="Z33" s="437"/>
      <c r="AA33" s="438"/>
      <c r="AB33" s="350"/>
      <c r="AC33" s="351"/>
      <c r="AD33" s="405"/>
      <c r="AE33" s="364"/>
      <c r="AF33" s="362"/>
      <c r="AG33" s="363"/>
      <c r="AH33" s="344"/>
      <c r="AI33" s="345"/>
      <c r="AJ33" s="346"/>
      <c r="AK33" s="344"/>
      <c r="AL33" s="345"/>
      <c r="AM33" s="346"/>
      <c r="AN33" s="103"/>
      <c r="AO33" s="109"/>
      <c r="AP33" s="9"/>
      <c r="AQ33" s="101"/>
      <c r="AR33" s="336"/>
      <c r="AS33" s="336"/>
      <c r="AT33" s="336"/>
      <c r="AU33" s="5"/>
      <c r="AV33" s="341"/>
      <c r="AW33" s="342"/>
      <c r="AX33" s="91"/>
      <c r="AY33" s="101"/>
    </row>
    <row r="34" spans="1:51" ht="13.5" customHeight="1">
      <c r="A34" s="333"/>
      <c r="B34" s="333"/>
      <c r="C34" s="100"/>
      <c r="D34" s="366"/>
      <c r="E34" s="366"/>
      <c r="F34" s="366"/>
      <c r="G34" s="366"/>
      <c r="H34" s="366"/>
      <c r="I34" s="424"/>
      <c r="J34" s="101"/>
      <c r="K34" s="101"/>
      <c r="L34" s="101"/>
      <c r="M34" s="432"/>
      <c r="N34" s="432"/>
      <c r="O34" s="101"/>
      <c r="P34" s="425"/>
      <c r="Q34" s="426"/>
      <c r="R34" s="439"/>
      <c r="S34" s="371"/>
      <c r="T34" s="372"/>
      <c r="U34" s="373"/>
      <c r="V34" s="377"/>
      <c r="W34" s="378"/>
      <c r="X34" s="379"/>
      <c r="Y34" s="436"/>
      <c r="Z34" s="437"/>
      <c r="AA34" s="438"/>
      <c r="AB34" s="353"/>
      <c r="AC34" s="354"/>
      <c r="AD34" s="406"/>
      <c r="AE34" s="395"/>
      <c r="AF34" s="396"/>
      <c r="AG34" s="397"/>
      <c r="AH34" s="344"/>
      <c r="AI34" s="345"/>
      <c r="AJ34" s="346"/>
      <c r="AK34" s="344"/>
      <c r="AL34" s="345"/>
      <c r="AM34" s="346"/>
      <c r="AN34" s="103"/>
      <c r="AO34" s="109"/>
      <c r="AP34" s="9"/>
      <c r="AQ34" s="101"/>
      <c r="AR34" s="336"/>
      <c r="AS34" s="336"/>
      <c r="AT34" s="336"/>
      <c r="AU34" s="5"/>
      <c r="AV34" s="91"/>
      <c r="AW34" s="92"/>
      <c r="AX34" s="91"/>
      <c r="AY34" s="101"/>
    </row>
    <row r="35" spans="1:51" ht="13.5" customHeight="1">
      <c r="A35" s="333"/>
      <c r="B35" s="333"/>
      <c r="C35" s="100"/>
      <c r="D35" s="101"/>
      <c r="E35" s="101"/>
      <c r="F35" s="427"/>
      <c r="G35" s="427"/>
      <c r="H35" s="428"/>
      <c r="I35" s="428"/>
      <c r="J35" s="101"/>
      <c r="K35" s="101"/>
      <c r="L35" s="101"/>
      <c r="M35" s="432"/>
      <c r="N35" s="432"/>
      <c r="O35" s="101"/>
      <c r="P35" s="425"/>
      <c r="Q35" s="426"/>
      <c r="R35" s="439"/>
      <c r="S35" s="371"/>
      <c r="T35" s="372"/>
      <c r="U35" s="373"/>
      <c r="V35" s="377"/>
      <c r="W35" s="378"/>
      <c r="X35" s="379"/>
      <c r="Y35" s="436"/>
      <c r="Z35" s="437"/>
      <c r="AA35" s="438"/>
      <c r="AB35" s="25"/>
      <c r="AC35" s="20"/>
      <c r="AD35" s="21"/>
      <c r="AE35" s="395"/>
      <c r="AF35" s="396"/>
      <c r="AG35" s="397"/>
      <c r="AH35" s="344"/>
      <c r="AI35" s="345"/>
      <c r="AJ35" s="346"/>
      <c r="AK35" s="344"/>
      <c r="AL35" s="345"/>
      <c r="AM35" s="346"/>
      <c r="AN35" s="103"/>
      <c r="AO35" s="109"/>
      <c r="AP35" s="9"/>
      <c r="AQ35" s="101"/>
      <c r="AR35" s="336"/>
      <c r="AS35" s="336"/>
      <c r="AT35" s="336"/>
      <c r="AU35" s="5"/>
      <c r="AV35" s="91"/>
      <c r="AW35" s="92"/>
      <c r="AX35" s="91"/>
      <c r="AY35" s="101"/>
    </row>
    <row r="36" spans="1:51" ht="13.5" customHeight="1">
      <c r="A36" s="333"/>
      <c r="B36" s="333"/>
      <c r="C36" s="100"/>
      <c r="D36" s="101"/>
      <c r="E36" s="101"/>
      <c r="F36" s="427"/>
      <c r="G36" s="427"/>
      <c r="H36" s="428"/>
      <c r="I36" s="428"/>
      <c r="J36" s="101"/>
      <c r="K36" s="101"/>
      <c r="L36" s="101"/>
      <c r="M36" s="432"/>
      <c r="N36" s="432"/>
      <c r="O36" s="101"/>
      <c r="P36" s="425"/>
      <c r="Q36" s="426"/>
      <c r="R36" s="439"/>
      <c r="S36" s="371"/>
      <c r="T36" s="372"/>
      <c r="U36" s="373"/>
      <c r="V36" s="377"/>
      <c r="W36" s="378"/>
      <c r="X36" s="379"/>
      <c r="Y36" s="436"/>
      <c r="Z36" s="437"/>
      <c r="AA36" s="438"/>
      <c r="AB36" s="103"/>
      <c r="AC36" s="109"/>
      <c r="AD36" s="23"/>
      <c r="AE36" s="395"/>
      <c r="AF36" s="396"/>
      <c r="AG36" s="397"/>
      <c r="AH36" s="344"/>
      <c r="AI36" s="345"/>
      <c r="AJ36" s="346"/>
      <c r="AK36" s="344"/>
      <c r="AL36" s="345"/>
      <c r="AM36" s="346"/>
      <c r="AN36" s="103"/>
      <c r="AO36" s="109"/>
      <c r="AP36" s="9"/>
      <c r="AQ36" s="101"/>
      <c r="AR36" s="336"/>
      <c r="AS36" s="336"/>
      <c r="AT36" s="336"/>
      <c r="AU36" s="5"/>
      <c r="AV36" s="341" t="s">
        <v>5</v>
      </c>
      <c r="AW36" s="342"/>
      <c r="AX36" s="91"/>
      <c r="AY36" s="101"/>
    </row>
    <row r="37" spans="1:51" ht="13.5" customHeight="1">
      <c r="A37" s="333"/>
      <c r="B37" s="333"/>
      <c r="C37" s="100"/>
      <c r="D37" s="101"/>
      <c r="E37" s="101"/>
      <c r="F37" s="427"/>
      <c r="G37" s="427"/>
      <c r="H37" s="428"/>
      <c r="I37" s="428"/>
      <c r="J37" s="101"/>
      <c r="K37" s="101"/>
      <c r="L37" s="101"/>
      <c r="M37" s="432"/>
      <c r="N37" s="432"/>
      <c r="O37" s="101"/>
      <c r="P37" s="425"/>
      <c r="Q37" s="426"/>
      <c r="R37" s="439"/>
      <c r="S37" s="371"/>
      <c r="T37" s="372"/>
      <c r="U37" s="373"/>
      <c r="V37" s="377"/>
      <c r="W37" s="378"/>
      <c r="X37" s="379"/>
      <c r="Y37" s="436"/>
      <c r="Z37" s="437"/>
      <c r="AA37" s="438"/>
      <c r="AB37" s="103"/>
      <c r="AC37" s="109"/>
      <c r="AD37" s="23"/>
      <c r="AE37" s="395"/>
      <c r="AF37" s="396"/>
      <c r="AG37" s="397"/>
      <c r="AH37" s="344"/>
      <c r="AI37" s="345"/>
      <c r="AJ37" s="346"/>
      <c r="AK37" s="344"/>
      <c r="AL37" s="345"/>
      <c r="AM37" s="346"/>
      <c r="AN37" s="103"/>
      <c r="AO37" s="109"/>
      <c r="AP37" s="9"/>
      <c r="AQ37" s="101"/>
      <c r="AR37" s="336"/>
      <c r="AS37" s="336"/>
      <c r="AT37" s="336"/>
      <c r="AU37" s="5"/>
      <c r="AV37" s="360"/>
      <c r="AW37" s="360"/>
      <c r="AX37" s="99"/>
      <c r="AY37" s="101"/>
    </row>
    <row r="38" spans="1:51" ht="13.5" customHeight="1">
      <c r="A38" s="333"/>
      <c r="B38" s="333"/>
      <c r="C38" s="100"/>
      <c r="D38" s="101"/>
      <c r="E38" s="101"/>
      <c r="F38" s="427"/>
      <c r="G38" s="427"/>
      <c r="H38" s="428"/>
      <c r="I38" s="428"/>
      <c r="J38" s="101"/>
      <c r="K38" s="101"/>
      <c r="L38" s="101"/>
      <c r="M38" s="432"/>
      <c r="N38" s="432"/>
      <c r="O38" s="101"/>
      <c r="P38" s="425"/>
      <c r="Q38" s="426"/>
      <c r="R38" s="439"/>
      <c r="S38" s="371"/>
      <c r="T38" s="372"/>
      <c r="U38" s="373"/>
      <c r="V38" s="377"/>
      <c r="W38" s="378"/>
      <c r="X38" s="379"/>
      <c r="Y38" s="436"/>
      <c r="Z38" s="437"/>
      <c r="AA38" s="438"/>
      <c r="AB38" s="356"/>
      <c r="AC38" s="357"/>
      <c r="AD38" s="358"/>
      <c r="AE38" s="387" t="s">
        <v>19</v>
      </c>
      <c r="AF38" s="388"/>
      <c r="AG38" s="389"/>
      <c r="AH38" s="344"/>
      <c r="AI38" s="345"/>
      <c r="AJ38" s="346"/>
      <c r="AK38" s="344"/>
      <c r="AL38" s="345"/>
      <c r="AM38" s="346"/>
      <c r="AN38" s="103"/>
      <c r="AO38" s="109"/>
      <c r="AP38" s="9"/>
      <c r="AQ38" s="101"/>
      <c r="AR38" s="336"/>
      <c r="AS38" s="336"/>
      <c r="AT38" s="336"/>
      <c r="AU38" s="5"/>
      <c r="AV38" s="341"/>
      <c r="AW38" s="342"/>
      <c r="AX38" s="91"/>
      <c r="AY38" s="101"/>
    </row>
    <row r="39" spans="1:51" ht="13.5" customHeight="1">
      <c r="A39" s="333"/>
      <c r="B39" s="333"/>
      <c r="C39" s="100"/>
      <c r="D39" s="101"/>
      <c r="E39" s="101"/>
      <c r="F39" s="427"/>
      <c r="G39" s="427"/>
      <c r="H39" s="428"/>
      <c r="I39" s="428"/>
      <c r="J39" s="101"/>
      <c r="K39" s="101"/>
      <c r="L39" s="101"/>
      <c r="M39" s="101"/>
      <c r="N39" s="101"/>
      <c r="O39" s="101"/>
      <c r="P39" s="425"/>
      <c r="Q39" s="426"/>
      <c r="R39" s="439"/>
      <c r="S39" s="371"/>
      <c r="T39" s="372"/>
      <c r="U39" s="373"/>
      <c r="V39" s="377"/>
      <c r="W39" s="378"/>
      <c r="X39" s="379"/>
      <c r="Y39" s="436"/>
      <c r="Z39" s="437"/>
      <c r="AA39" s="438"/>
      <c r="AB39" s="356"/>
      <c r="AC39" s="357"/>
      <c r="AD39" s="358"/>
      <c r="AE39" s="390"/>
      <c r="AF39" s="388"/>
      <c r="AG39" s="389"/>
      <c r="AH39" s="344"/>
      <c r="AI39" s="345"/>
      <c r="AJ39" s="346"/>
      <c r="AK39" s="344"/>
      <c r="AL39" s="345"/>
      <c r="AM39" s="346"/>
      <c r="AN39" s="103"/>
      <c r="AO39" s="109"/>
      <c r="AP39" s="9"/>
      <c r="AQ39" s="101"/>
      <c r="AR39" s="336"/>
      <c r="AS39" s="336"/>
      <c r="AT39" s="336"/>
      <c r="AU39" s="5"/>
      <c r="AV39" s="341" t="s">
        <v>6</v>
      </c>
      <c r="AW39" s="342"/>
      <c r="AX39" s="91"/>
      <c r="AY39" s="101"/>
    </row>
    <row r="40" spans="1:51" ht="13.5" customHeight="1">
      <c r="A40" s="333"/>
      <c r="B40" s="333"/>
      <c r="C40" s="100"/>
      <c r="D40" s="417"/>
      <c r="E40" s="417"/>
      <c r="F40" s="427"/>
      <c r="G40" s="427"/>
      <c r="H40" s="428"/>
      <c r="I40" s="428"/>
      <c r="J40" s="101"/>
      <c r="K40" s="101"/>
      <c r="L40" s="101"/>
      <c r="M40" s="101"/>
      <c r="N40" s="101"/>
      <c r="O40" s="101"/>
      <c r="P40" s="425"/>
      <c r="Q40" s="426"/>
      <c r="R40" s="439"/>
      <c r="S40" s="371"/>
      <c r="T40" s="372"/>
      <c r="U40" s="373"/>
      <c r="V40" s="377"/>
      <c r="W40" s="378"/>
      <c r="X40" s="379"/>
      <c r="Y40" s="436"/>
      <c r="Z40" s="437"/>
      <c r="AA40" s="438"/>
      <c r="AB40" s="356"/>
      <c r="AC40" s="357"/>
      <c r="AD40" s="358"/>
      <c r="AE40" s="103"/>
      <c r="AF40" s="109"/>
      <c r="AG40" s="23"/>
      <c r="AH40" s="344"/>
      <c r="AI40" s="345"/>
      <c r="AJ40" s="346"/>
      <c r="AK40" s="344"/>
      <c r="AL40" s="345"/>
      <c r="AM40" s="346"/>
      <c r="AN40" s="103"/>
      <c r="AO40" s="109"/>
      <c r="AP40" s="9"/>
      <c r="AQ40" s="101"/>
      <c r="AR40" s="336"/>
      <c r="AS40" s="336"/>
      <c r="AT40" s="336"/>
      <c r="AU40" s="5"/>
      <c r="AV40" s="360" t="s">
        <v>7</v>
      </c>
      <c r="AW40" s="360"/>
      <c r="AX40" s="91"/>
      <c r="AY40" s="101"/>
    </row>
    <row r="41" spans="1:51" ht="13.5" customHeight="1">
      <c r="A41" s="333"/>
      <c r="B41" s="333"/>
      <c r="C41" s="100"/>
      <c r="D41" s="417"/>
      <c r="E41" s="417"/>
      <c r="F41" s="427"/>
      <c r="G41" s="427"/>
      <c r="H41" s="428"/>
      <c r="I41" s="428"/>
      <c r="J41" s="101"/>
      <c r="K41" s="101"/>
      <c r="L41" s="101"/>
      <c r="M41" s="101"/>
      <c r="N41" s="101"/>
      <c r="O41" s="101"/>
      <c r="P41" s="425"/>
      <c r="Q41" s="426"/>
      <c r="R41" s="439"/>
      <c r="S41" s="371"/>
      <c r="T41" s="372"/>
      <c r="U41" s="373"/>
      <c r="V41" s="377"/>
      <c r="W41" s="378"/>
      <c r="X41" s="379"/>
      <c r="Y41" s="436"/>
      <c r="Z41" s="437"/>
      <c r="AA41" s="438"/>
      <c r="AB41" s="356"/>
      <c r="AC41" s="357"/>
      <c r="AD41" s="358"/>
      <c r="AE41" s="103"/>
      <c r="AF41" s="109"/>
      <c r="AG41" s="23"/>
      <c r="AH41" s="344"/>
      <c r="AI41" s="345"/>
      <c r="AJ41" s="346"/>
      <c r="AK41" s="344"/>
      <c r="AL41" s="345"/>
      <c r="AM41" s="346"/>
      <c r="AN41" s="103"/>
      <c r="AO41" s="109"/>
      <c r="AP41" s="9"/>
      <c r="AQ41" s="101"/>
      <c r="AR41" s="336"/>
      <c r="AS41" s="336"/>
      <c r="AT41" s="336"/>
      <c r="AU41" s="5"/>
      <c r="AV41" s="341"/>
      <c r="AW41" s="342"/>
      <c r="AX41" s="91"/>
      <c r="AY41" s="101"/>
    </row>
    <row r="42" spans="1:51" ht="13.5" customHeight="1">
      <c r="A42" s="333"/>
      <c r="B42" s="333"/>
      <c r="C42" s="100"/>
      <c r="D42" s="417"/>
      <c r="E42" s="417"/>
      <c r="F42" s="427"/>
      <c r="G42" s="427"/>
      <c r="H42" s="428"/>
      <c r="I42" s="428"/>
      <c r="J42" s="101"/>
      <c r="K42" s="101"/>
      <c r="L42" s="101"/>
      <c r="M42" s="101"/>
      <c r="N42" s="101"/>
      <c r="O42" s="101"/>
      <c r="P42" s="64"/>
      <c r="Q42" s="426"/>
      <c r="R42" s="23"/>
      <c r="S42" s="371"/>
      <c r="T42" s="372"/>
      <c r="U42" s="373"/>
      <c r="V42" s="377"/>
      <c r="W42" s="378"/>
      <c r="X42" s="379"/>
      <c r="Y42" s="436"/>
      <c r="Z42" s="437"/>
      <c r="AA42" s="438"/>
      <c r="AB42" s="356"/>
      <c r="AC42" s="357"/>
      <c r="AD42" s="358"/>
      <c r="AE42" s="103"/>
      <c r="AF42" s="109"/>
      <c r="AG42" s="23"/>
      <c r="AH42" s="344"/>
      <c r="AI42" s="345"/>
      <c r="AJ42" s="346"/>
      <c r="AK42" s="344"/>
      <c r="AL42" s="345"/>
      <c r="AM42" s="346"/>
      <c r="AN42" s="103"/>
      <c r="AO42" s="109"/>
      <c r="AP42" s="9"/>
      <c r="AQ42" s="101"/>
      <c r="AR42" s="336"/>
      <c r="AS42" s="336"/>
      <c r="AT42" s="336"/>
      <c r="AU42" s="5"/>
      <c r="AV42" s="91"/>
      <c r="AW42" s="92"/>
      <c r="AX42" s="91"/>
      <c r="AY42" s="101"/>
    </row>
    <row r="43" spans="1:51" ht="13.5" customHeight="1">
      <c r="A43" s="333"/>
      <c r="B43" s="333"/>
      <c r="C43" s="100"/>
      <c r="D43" s="417"/>
      <c r="E43" s="417"/>
      <c r="F43" s="427"/>
      <c r="G43" s="427"/>
      <c r="H43" s="428"/>
      <c r="I43" s="428"/>
      <c r="J43" s="101"/>
      <c r="K43" s="101"/>
      <c r="L43" s="101"/>
      <c r="M43" s="101"/>
      <c r="N43" s="101"/>
      <c r="O43" s="101"/>
      <c r="P43" s="64"/>
      <c r="Q43" s="109"/>
      <c r="R43" s="23"/>
      <c r="S43" s="371"/>
      <c r="T43" s="372"/>
      <c r="U43" s="373"/>
      <c r="V43" s="377"/>
      <c r="W43" s="378"/>
      <c r="X43" s="379"/>
      <c r="Y43" s="436"/>
      <c r="Z43" s="437"/>
      <c r="AA43" s="438"/>
      <c r="AB43" s="356"/>
      <c r="AC43" s="357"/>
      <c r="AD43" s="358"/>
      <c r="AE43" s="103"/>
      <c r="AF43" s="109"/>
      <c r="AG43" s="23"/>
      <c r="AH43" s="344"/>
      <c r="AI43" s="345"/>
      <c r="AJ43" s="346"/>
      <c r="AK43" s="344"/>
      <c r="AL43" s="345"/>
      <c r="AM43" s="346"/>
      <c r="AN43" s="103"/>
      <c r="AO43" s="109"/>
      <c r="AP43" s="9"/>
      <c r="AQ43" s="101"/>
      <c r="AR43" s="336"/>
      <c r="AS43" s="336"/>
      <c r="AT43" s="336"/>
      <c r="AU43" s="5"/>
      <c r="AV43" s="91"/>
      <c r="AW43" s="92"/>
      <c r="AX43" s="91"/>
      <c r="AY43" s="101"/>
    </row>
    <row r="44" spans="1:51" ht="13.5" customHeight="1">
      <c r="A44" s="333"/>
      <c r="B44" s="333"/>
      <c r="C44" s="100"/>
      <c r="D44" s="417"/>
      <c r="E44" s="417"/>
      <c r="F44" s="427"/>
      <c r="G44" s="427"/>
      <c r="H44" s="428"/>
      <c r="I44" s="428"/>
      <c r="J44" s="101"/>
      <c r="K44" s="101"/>
      <c r="L44" s="101"/>
      <c r="M44" s="101"/>
      <c r="N44" s="101"/>
      <c r="O44" s="101"/>
      <c r="P44" s="64"/>
      <c r="Q44" s="109"/>
      <c r="R44" s="23"/>
      <c r="S44" s="371"/>
      <c r="T44" s="372"/>
      <c r="U44" s="373"/>
      <c r="V44" s="377"/>
      <c r="W44" s="378"/>
      <c r="X44" s="379"/>
      <c r="Y44" s="436"/>
      <c r="Z44" s="437"/>
      <c r="AA44" s="438"/>
      <c r="AB44" s="356"/>
      <c r="AC44" s="357"/>
      <c r="AD44" s="358"/>
      <c r="AE44" s="103"/>
      <c r="AF44" s="109"/>
      <c r="AG44" s="23"/>
      <c r="AH44" s="344"/>
      <c r="AI44" s="345"/>
      <c r="AJ44" s="346"/>
      <c r="AK44" s="344"/>
      <c r="AL44" s="345"/>
      <c r="AM44" s="346"/>
      <c r="AN44" s="29"/>
      <c r="AO44" s="30"/>
      <c r="AP44" s="31"/>
      <c r="AQ44" s="101"/>
      <c r="AR44" s="336"/>
      <c r="AS44" s="336"/>
      <c r="AT44" s="336"/>
      <c r="AU44" s="5"/>
      <c r="AV44" s="91"/>
      <c r="AW44" s="92"/>
      <c r="AX44" s="91"/>
      <c r="AY44" s="101"/>
    </row>
    <row r="45" spans="1:51" ht="13.5" customHeight="1">
      <c r="A45" s="333"/>
      <c r="B45" s="333"/>
      <c r="C45" s="100"/>
      <c r="D45" s="417"/>
      <c r="E45" s="417"/>
      <c r="F45" s="427"/>
      <c r="G45" s="427"/>
      <c r="H45" s="428"/>
      <c r="I45" s="428"/>
      <c r="J45" s="101"/>
      <c r="K45" s="101"/>
      <c r="L45" s="101"/>
      <c r="M45" s="101"/>
      <c r="N45" s="101"/>
      <c r="O45" s="101"/>
      <c r="P45" s="64"/>
      <c r="Q45" s="109"/>
      <c r="R45" s="23"/>
      <c r="S45" s="371"/>
      <c r="T45" s="372"/>
      <c r="U45" s="373"/>
      <c r="V45" s="377"/>
      <c r="W45" s="378"/>
      <c r="X45" s="379"/>
      <c r="Y45" s="436"/>
      <c r="Z45" s="437"/>
      <c r="AA45" s="438"/>
      <c r="AB45" s="103"/>
      <c r="AC45" s="109"/>
      <c r="AD45" s="23"/>
      <c r="AE45" s="103"/>
      <c r="AF45" s="109"/>
      <c r="AG45" s="23"/>
      <c r="AH45" s="344"/>
      <c r="AI45" s="345"/>
      <c r="AJ45" s="346"/>
      <c r="AK45" s="109"/>
      <c r="AL45" s="109"/>
      <c r="AM45" s="109"/>
      <c r="AN45" s="347" t="s">
        <v>20</v>
      </c>
      <c r="AO45" s="348"/>
      <c r="AP45" s="349"/>
      <c r="AQ45" s="101"/>
      <c r="AR45" s="336"/>
      <c r="AS45" s="336"/>
      <c r="AT45" s="336"/>
      <c r="AU45" s="5"/>
      <c r="AV45" s="341" t="s">
        <v>8</v>
      </c>
      <c r="AW45" s="342"/>
      <c r="AX45" s="91"/>
      <c r="AY45" s="101"/>
    </row>
    <row r="46" spans="1:51" ht="13.5" customHeight="1">
      <c r="A46" s="333"/>
      <c r="B46" s="333"/>
      <c r="C46" s="100"/>
      <c r="D46" s="341" t="s">
        <v>3</v>
      </c>
      <c r="E46" s="341"/>
      <c r="F46" s="427"/>
      <c r="G46" s="427"/>
      <c r="H46" s="428"/>
      <c r="I46" s="428"/>
      <c r="J46" s="101"/>
      <c r="K46" s="101"/>
      <c r="L46" s="101"/>
      <c r="M46" s="101"/>
      <c r="N46" s="101"/>
      <c r="O46" s="101"/>
      <c r="P46" s="64"/>
      <c r="Q46" s="109"/>
      <c r="R46" s="23"/>
      <c r="S46" s="371"/>
      <c r="T46" s="372"/>
      <c r="U46" s="373"/>
      <c r="V46" s="377"/>
      <c r="W46" s="378"/>
      <c r="X46" s="379"/>
      <c r="Y46" s="436"/>
      <c r="Z46" s="437"/>
      <c r="AA46" s="438"/>
      <c r="AB46" s="103"/>
      <c r="AC46" s="109"/>
      <c r="AD46" s="23"/>
      <c r="AE46" s="103"/>
      <c r="AF46" s="109"/>
      <c r="AG46" s="23"/>
      <c r="AH46" s="344"/>
      <c r="AI46" s="345"/>
      <c r="AJ46" s="346"/>
      <c r="AK46" s="109"/>
      <c r="AL46" s="109"/>
      <c r="AM46" s="109"/>
      <c r="AN46" s="350"/>
      <c r="AO46" s="351"/>
      <c r="AP46" s="352"/>
      <c r="AQ46" s="101"/>
      <c r="AR46" s="336"/>
      <c r="AS46" s="336"/>
      <c r="AT46" s="336"/>
      <c r="AU46" s="5"/>
      <c r="AV46" s="91"/>
      <c r="AW46" s="92"/>
      <c r="AX46" s="91"/>
      <c r="AY46" s="101"/>
    </row>
    <row r="47" spans="1:51" ht="13.5" customHeight="1">
      <c r="A47" s="333"/>
      <c r="B47" s="333"/>
      <c r="C47" s="100"/>
      <c r="D47" s="417"/>
      <c r="E47" s="417"/>
      <c r="F47" s="427"/>
      <c r="G47" s="427"/>
      <c r="H47" s="428"/>
      <c r="I47" s="428"/>
      <c r="J47" s="101"/>
      <c r="K47" s="101"/>
      <c r="L47" s="101"/>
      <c r="M47" s="101"/>
      <c r="N47" s="101"/>
      <c r="O47" s="101"/>
      <c r="P47" s="64"/>
      <c r="Q47" s="109"/>
      <c r="R47" s="23"/>
      <c r="S47" s="371"/>
      <c r="T47" s="372"/>
      <c r="U47" s="373"/>
      <c r="V47" s="377"/>
      <c r="W47" s="378"/>
      <c r="X47" s="379"/>
      <c r="Y47" s="436"/>
      <c r="Z47" s="437"/>
      <c r="AA47" s="438"/>
      <c r="AB47" s="103"/>
      <c r="AC47" s="109"/>
      <c r="AD47" s="23"/>
      <c r="AE47" s="103"/>
      <c r="AF47" s="109"/>
      <c r="AG47" s="23"/>
      <c r="AH47" s="344"/>
      <c r="AI47" s="345"/>
      <c r="AJ47" s="346"/>
      <c r="AK47" s="109"/>
      <c r="AL47" s="109"/>
      <c r="AM47" s="109"/>
      <c r="AN47" s="350"/>
      <c r="AO47" s="351"/>
      <c r="AP47" s="352"/>
      <c r="AQ47" s="101"/>
      <c r="AR47" s="336"/>
      <c r="AS47" s="336"/>
      <c r="AT47" s="336"/>
      <c r="AU47" s="5"/>
      <c r="AV47" s="91"/>
      <c r="AW47" s="92"/>
      <c r="AX47" s="91"/>
      <c r="AY47" s="101"/>
    </row>
    <row r="48" spans="1:51" ht="13.5" customHeight="1">
      <c r="A48" s="333"/>
      <c r="B48" s="333"/>
      <c r="C48" s="100"/>
      <c r="D48" s="417"/>
      <c r="E48" s="417"/>
      <c r="F48" s="427"/>
      <c r="G48" s="427"/>
      <c r="H48" s="428"/>
      <c r="I48" s="428"/>
      <c r="J48" s="101"/>
      <c r="K48" s="101"/>
      <c r="L48" s="101"/>
      <c r="M48" s="101"/>
      <c r="N48" s="101"/>
      <c r="O48" s="101"/>
      <c r="P48" s="64"/>
      <c r="Q48" s="109"/>
      <c r="R48" s="23"/>
      <c r="S48" s="371"/>
      <c r="T48" s="372"/>
      <c r="U48" s="373"/>
      <c r="V48" s="377"/>
      <c r="W48" s="378"/>
      <c r="X48" s="379"/>
      <c r="Y48" s="436"/>
      <c r="Z48" s="437"/>
      <c r="AA48" s="438"/>
      <c r="AB48" s="103"/>
      <c r="AC48" s="109"/>
      <c r="AD48" s="23"/>
      <c r="AE48" s="103"/>
      <c r="AF48" s="109"/>
      <c r="AG48" s="23"/>
      <c r="AH48" s="344"/>
      <c r="AI48" s="345"/>
      <c r="AJ48" s="346"/>
      <c r="AK48" s="109"/>
      <c r="AL48" s="109"/>
      <c r="AM48" s="109"/>
      <c r="AN48" s="353"/>
      <c r="AO48" s="354"/>
      <c r="AP48" s="355"/>
      <c r="AQ48" s="101"/>
      <c r="AR48" s="336"/>
      <c r="AS48" s="336"/>
      <c r="AT48" s="336"/>
      <c r="AU48" s="5"/>
      <c r="AV48" s="91"/>
      <c r="AW48" s="92"/>
      <c r="AX48" s="91"/>
      <c r="AY48" s="101"/>
    </row>
    <row r="49" spans="1:51" ht="13.5" customHeight="1">
      <c r="A49" s="101"/>
      <c r="B49" s="101"/>
      <c r="C49" s="101"/>
      <c r="D49" s="417"/>
      <c r="E49" s="417"/>
      <c r="F49" s="427"/>
      <c r="G49" s="427"/>
      <c r="H49" s="428"/>
      <c r="I49" s="428"/>
      <c r="J49" s="101"/>
      <c r="K49" s="101"/>
      <c r="L49" s="101"/>
      <c r="M49" s="101"/>
      <c r="N49" s="101"/>
      <c r="O49" s="101"/>
      <c r="P49" s="64"/>
      <c r="Q49" s="109"/>
      <c r="R49" s="23"/>
      <c r="S49" s="371"/>
      <c r="T49" s="372"/>
      <c r="U49" s="373"/>
      <c r="V49" s="377"/>
      <c r="W49" s="378"/>
      <c r="X49" s="379"/>
      <c r="Y49" s="436"/>
      <c r="Z49" s="437"/>
      <c r="AA49" s="438"/>
      <c r="AB49" s="103"/>
      <c r="AC49" s="109"/>
      <c r="AD49" s="23"/>
      <c r="AE49" s="103"/>
      <c r="AF49" s="109"/>
      <c r="AG49" s="23"/>
      <c r="AH49" s="103"/>
      <c r="AI49" s="109"/>
      <c r="AJ49" s="23"/>
      <c r="AK49" s="109"/>
      <c r="AL49" s="109"/>
      <c r="AM49" s="109"/>
      <c r="AN49" s="93"/>
      <c r="AO49" s="94"/>
      <c r="AP49" s="95"/>
      <c r="AQ49" s="101"/>
      <c r="AR49" s="336"/>
      <c r="AS49" s="336"/>
      <c r="AT49" s="336"/>
      <c r="AU49" s="5"/>
      <c r="AV49" s="91"/>
      <c r="AW49" s="92"/>
      <c r="AX49" s="91"/>
      <c r="AY49" s="101"/>
    </row>
    <row r="50" spans="1:51" ht="13.5" customHeight="1">
      <c r="A50" s="101"/>
      <c r="B50" s="101"/>
      <c r="C50" s="101"/>
      <c r="D50" s="341" t="s">
        <v>4</v>
      </c>
      <c r="E50" s="341"/>
      <c r="F50" s="427"/>
      <c r="G50" s="427"/>
      <c r="H50" s="428"/>
      <c r="I50" s="428"/>
      <c r="J50" s="101"/>
      <c r="K50" s="101"/>
      <c r="L50" s="101"/>
      <c r="M50" s="101"/>
      <c r="N50" s="101"/>
      <c r="O50" s="101"/>
      <c r="P50" s="64"/>
      <c r="Q50" s="109"/>
      <c r="R50" s="23"/>
      <c r="S50" s="371"/>
      <c r="T50" s="372"/>
      <c r="U50" s="373"/>
      <c r="V50" s="377"/>
      <c r="W50" s="378"/>
      <c r="X50" s="379"/>
      <c r="Y50" s="436"/>
      <c r="Z50" s="437"/>
      <c r="AA50" s="438"/>
      <c r="AB50" s="103"/>
      <c r="AC50" s="109"/>
      <c r="AD50" s="23"/>
      <c r="AE50" s="103"/>
      <c r="AF50" s="109"/>
      <c r="AG50" s="23"/>
      <c r="AH50" s="103"/>
      <c r="AI50" s="109"/>
      <c r="AJ50" s="23"/>
      <c r="AK50" s="109"/>
      <c r="AL50" s="109"/>
      <c r="AM50" s="109"/>
      <c r="AN50" s="96"/>
      <c r="AO50" s="97"/>
      <c r="AP50" s="98"/>
      <c r="AQ50" s="101"/>
      <c r="AR50" s="336"/>
      <c r="AS50" s="336"/>
      <c r="AT50" s="336"/>
      <c r="AU50" s="5"/>
      <c r="AV50" s="341" t="s">
        <v>9</v>
      </c>
      <c r="AW50" s="342"/>
      <c r="AX50" s="91"/>
      <c r="AY50" s="101"/>
    </row>
    <row r="51" spans="1:51" ht="13.5" customHeight="1">
      <c r="A51" s="101"/>
      <c r="B51" s="101"/>
      <c r="C51" s="101"/>
      <c r="D51" s="417"/>
      <c r="E51" s="417"/>
      <c r="F51" s="101"/>
      <c r="G51" s="101"/>
      <c r="H51" s="428"/>
      <c r="I51" s="428"/>
      <c r="J51" s="101"/>
      <c r="K51" s="101"/>
      <c r="L51" s="101"/>
      <c r="M51" s="101"/>
      <c r="N51" s="101"/>
      <c r="O51" s="101"/>
      <c r="P51" s="64"/>
      <c r="Q51" s="109"/>
      <c r="R51" s="23"/>
      <c r="S51" s="371"/>
      <c r="T51" s="372"/>
      <c r="U51" s="373"/>
      <c r="V51" s="377"/>
      <c r="W51" s="378"/>
      <c r="X51" s="379"/>
      <c r="Y51" s="436"/>
      <c r="Z51" s="437"/>
      <c r="AA51" s="438"/>
      <c r="AB51" s="103"/>
      <c r="AC51" s="109"/>
      <c r="AD51" s="23"/>
      <c r="AE51" s="103"/>
      <c r="AF51" s="109"/>
      <c r="AG51" s="23"/>
      <c r="AH51" s="103"/>
      <c r="AI51" s="109"/>
      <c r="AJ51" s="23"/>
      <c r="AK51" s="109"/>
      <c r="AL51" s="109"/>
      <c r="AM51" s="109"/>
      <c r="AN51" s="96"/>
      <c r="AO51" s="97"/>
      <c r="AP51" s="98"/>
      <c r="AQ51" s="101"/>
      <c r="AR51" s="336"/>
      <c r="AS51" s="336"/>
      <c r="AT51" s="336"/>
      <c r="AU51" s="5"/>
      <c r="AV51" s="91"/>
      <c r="AW51" s="92"/>
      <c r="AX51" s="91"/>
      <c r="AY51" s="101"/>
    </row>
    <row r="52" spans="1:51" ht="13.5" customHeight="1">
      <c r="A52" s="101"/>
      <c r="B52" s="101"/>
      <c r="C52" s="101"/>
      <c r="D52" s="417"/>
      <c r="E52" s="417"/>
      <c r="F52" s="101"/>
      <c r="G52" s="101"/>
      <c r="H52" s="428"/>
      <c r="I52" s="428"/>
      <c r="J52" s="101"/>
      <c r="K52" s="101"/>
      <c r="L52" s="101"/>
      <c r="M52" s="101"/>
      <c r="N52" s="101"/>
      <c r="O52" s="101"/>
      <c r="P52" s="64"/>
      <c r="Q52" s="109"/>
      <c r="R52" s="23"/>
      <c r="S52" s="371"/>
      <c r="T52" s="372"/>
      <c r="U52" s="373"/>
      <c r="V52" s="377"/>
      <c r="W52" s="378"/>
      <c r="X52" s="379"/>
      <c r="Y52" s="436"/>
      <c r="Z52" s="437"/>
      <c r="AA52" s="438"/>
      <c r="AB52" s="103"/>
      <c r="AC52" s="109"/>
      <c r="AD52" s="23"/>
      <c r="AE52" s="103"/>
      <c r="AF52" s="109"/>
      <c r="AG52" s="23"/>
      <c r="AH52" s="103"/>
      <c r="AI52" s="109"/>
      <c r="AJ52" s="23"/>
      <c r="AK52" s="109"/>
      <c r="AL52" s="109"/>
      <c r="AM52" s="109"/>
      <c r="AN52" s="96"/>
      <c r="AO52" s="97"/>
      <c r="AP52" s="98"/>
      <c r="AQ52" s="101"/>
      <c r="AR52" s="336"/>
      <c r="AS52" s="336"/>
      <c r="AT52" s="336"/>
      <c r="AU52" s="5"/>
      <c r="AV52" s="91"/>
      <c r="AW52" s="92"/>
      <c r="AX52" s="91"/>
      <c r="AY52" s="101"/>
    </row>
    <row r="53" spans="1:51" ht="13.5" customHeight="1">
      <c r="A53" s="101"/>
      <c r="B53" s="101"/>
      <c r="C53" s="101"/>
      <c r="D53" s="417"/>
      <c r="E53" s="417"/>
      <c r="F53" s="101"/>
      <c r="G53" s="101"/>
      <c r="H53" s="428"/>
      <c r="I53" s="428"/>
      <c r="J53" s="101"/>
      <c r="K53" s="101"/>
      <c r="L53" s="101"/>
      <c r="M53" s="101"/>
      <c r="N53" s="101"/>
      <c r="O53" s="101"/>
      <c r="P53" s="64"/>
      <c r="Q53" s="109"/>
      <c r="R53" s="23"/>
      <c r="S53" s="371"/>
      <c r="T53" s="372"/>
      <c r="U53" s="373"/>
      <c r="V53" s="377"/>
      <c r="W53" s="378"/>
      <c r="X53" s="379"/>
      <c r="Y53" s="436"/>
      <c r="Z53" s="437"/>
      <c r="AA53" s="438"/>
      <c r="AB53" s="103"/>
      <c r="AC53" s="109"/>
      <c r="AD53" s="23"/>
      <c r="AE53" s="103"/>
      <c r="AF53" s="109"/>
      <c r="AG53" s="23"/>
      <c r="AH53" s="103"/>
      <c r="AI53" s="109"/>
      <c r="AJ53" s="23"/>
      <c r="AK53" s="109"/>
      <c r="AL53" s="109"/>
      <c r="AM53" s="109"/>
      <c r="AN53" s="103"/>
      <c r="AO53" s="109"/>
      <c r="AP53" s="9"/>
      <c r="AQ53" s="101"/>
      <c r="AR53" s="336"/>
      <c r="AS53" s="336"/>
      <c r="AT53" s="336"/>
      <c r="AU53" s="5"/>
      <c r="AV53" s="91"/>
      <c r="AW53" s="92"/>
      <c r="AX53" s="91"/>
      <c r="AY53" s="101"/>
    </row>
    <row r="54" spans="1:51" ht="13.5" customHeight="1">
      <c r="A54" s="101"/>
      <c r="B54" s="101"/>
      <c r="C54" s="101"/>
      <c r="D54" s="341" t="s">
        <v>5</v>
      </c>
      <c r="E54" s="341"/>
      <c r="F54" s="366"/>
      <c r="G54" s="366"/>
      <c r="H54" s="428"/>
      <c r="I54" s="428"/>
      <c r="J54" s="101"/>
      <c r="K54" s="101"/>
      <c r="L54" s="101"/>
      <c r="M54" s="101"/>
      <c r="N54" s="101"/>
      <c r="O54" s="101"/>
      <c r="P54" s="64"/>
      <c r="Q54" s="109"/>
      <c r="R54" s="23"/>
      <c r="S54" s="371"/>
      <c r="T54" s="372"/>
      <c r="U54" s="373"/>
      <c r="V54" s="377"/>
      <c r="W54" s="378"/>
      <c r="X54" s="379"/>
      <c r="Y54" s="436"/>
      <c r="Z54" s="437"/>
      <c r="AA54" s="438"/>
      <c r="AB54" s="103"/>
      <c r="AC54" s="109"/>
      <c r="AD54" s="23"/>
      <c r="AE54" s="103"/>
      <c r="AF54" s="109"/>
      <c r="AG54" s="23"/>
      <c r="AH54" s="103"/>
      <c r="AI54" s="109"/>
      <c r="AJ54" s="23"/>
      <c r="AK54" s="109"/>
      <c r="AL54" s="109"/>
      <c r="AM54" s="109"/>
      <c r="AN54" s="103"/>
      <c r="AO54" s="109"/>
      <c r="AP54" s="9"/>
      <c r="AQ54" s="101"/>
      <c r="AR54" s="336"/>
      <c r="AS54" s="336"/>
      <c r="AT54" s="336"/>
      <c r="AU54" s="5"/>
      <c r="AV54" s="91"/>
      <c r="AW54" s="92"/>
      <c r="AX54" s="91"/>
      <c r="AY54" s="101"/>
    </row>
    <row r="55" spans="1:51" ht="13.5" customHeight="1">
      <c r="A55" s="101"/>
      <c r="B55" s="101"/>
      <c r="C55" s="101"/>
      <c r="D55" s="341" t="s">
        <v>164</v>
      </c>
      <c r="E55" s="341"/>
      <c r="F55" s="380"/>
      <c r="G55" s="380"/>
      <c r="H55" s="102"/>
      <c r="I55" s="102"/>
      <c r="J55" s="102"/>
      <c r="K55" s="101"/>
      <c r="L55" s="101"/>
      <c r="M55" s="101"/>
      <c r="N55" s="101"/>
      <c r="O55" s="101"/>
      <c r="P55" s="64"/>
      <c r="Q55" s="109"/>
      <c r="R55" s="23"/>
      <c r="S55" s="371"/>
      <c r="T55" s="372"/>
      <c r="U55" s="373"/>
      <c r="V55" s="377"/>
      <c r="W55" s="378"/>
      <c r="X55" s="379"/>
      <c r="Y55" s="436"/>
      <c r="Z55" s="437"/>
      <c r="AA55" s="438"/>
      <c r="AB55" s="103"/>
      <c r="AC55" s="109"/>
      <c r="AD55" s="23"/>
      <c r="AE55" s="103"/>
      <c r="AF55" s="109"/>
      <c r="AG55" s="23"/>
      <c r="AH55" s="103"/>
      <c r="AI55" s="109"/>
      <c r="AJ55" s="23"/>
      <c r="AK55" s="109"/>
      <c r="AL55" s="109"/>
      <c r="AM55" s="109"/>
      <c r="AN55" s="103"/>
      <c r="AO55" s="109"/>
      <c r="AP55" s="9"/>
      <c r="AQ55" s="101"/>
      <c r="AR55" s="336"/>
      <c r="AS55" s="336"/>
      <c r="AT55" s="336"/>
      <c r="AU55" s="5"/>
      <c r="AV55" s="91"/>
      <c r="AW55" s="92"/>
      <c r="AX55" s="91"/>
      <c r="AY55" s="101"/>
    </row>
    <row r="56" spans="1:51">
      <c r="A56" s="101"/>
      <c r="B56" s="101"/>
      <c r="C56" s="101"/>
      <c r="D56" s="101"/>
      <c r="E56" s="101"/>
      <c r="F56" s="101"/>
      <c r="G56" s="101"/>
      <c r="H56" s="101"/>
      <c r="I56" s="101"/>
      <c r="J56" s="101"/>
      <c r="K56" s="101"/>
      <c r="L56" s="101"/>
      <c r="M56" s="101"/>
      <c r="N56" s="101"/>
      <c r="O56" s="101"/>
      <c r="P56" s="65"/>
      <c r="Q56" s="11"/>
      <c r="R56" s="24"/>
      <c r="S56" s="374"/>
      <c r="T56" s="375"/>
      <c r="U56" s="376"/>
      <c r="V56" s="418"/>
      <c r="W56" s="419"/>
      <c r="X56" s="420"/>
      <c r="Y56" s="26"/>
      <c r="Z56" s="11"/>
      <c r="AA56" s="24"/>
      <c r="AB56" s="26"/>
      <c r="AC56" s="11"/>
      <c r="AD56" s="24"/>
      <c r="AE56" s="26"/>
      <c r="AF56" s="11"/>
      <c r="AG56" s="24"/>
      <c r="AH56" s="26"/>
      <c r="AI56" s="11"/>
      <c r="AJ56" s="24"/>
      <c r="AK56" s="11"/>
      <c r="AL56" s="11"/>
      <c r="AM56" s="11"/>
      <c r="AN56" s="26"/>
      <c r="AO56" s="11"/>
      <c r="AP56" s="12"/>
      <c r="AQ56" s="101"/>
      <c r="AR56" s="336"/>
      <c r="AS56" s="336"/>
      <c r="AT56" s="336"/>
      <c r="AU56" s="5"/>
      <c r="AV56" s="91"/>
      <c r="AW56" s="92"/>
      <c r="AX56" s="91"/>
      <c r="AY56" s="101"/>
    </row>
    <row r="57" spans="1:51">
      <c r="A57" s="108"/>
      <c r="B57" s="108"/>
      <c r="C57" s="108"/>
      <c r="D57" s="108"/>
      <c r="E57" s="108"/>
      <c r="F57" s="108"/>
      <c r="G57" s="108"/>
      <c r="H57" s="108"/>
      <c r="I57" s="108"/>
      <c r="J57" s="108"/>
      <c r="K57" s="108"/>
      <c r="L57" s="108"/>
      <c r="M57" s="108"/>
      <c r="N57" s="108"/>
      <c r="O57" s="108"/>
      <c r="P57" s="108"/>
      <c r="Q57" s="108"/>
      <c r="R57" s="108"/>
      <c r="S57" s="276"/>
      <c r="T57" s="276"/>
      <c r="U57" s="276"/>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row>
    <row r="58" spans="1:51">
      <c r="A58" s="108"/>
      <c r="B58" s="108"/>
      <c r="C58" s="108"/>
      <c r="D58" s="108"/>
      <c r="E58" s="108"/>
      <c r="F58" s="108"/>
      <c r="G58" s="108"/>
      <c r="H58" s="108"/>
      <c r="I58" s="108"/>
      <c r="J58" s="108"/>
      <c r="K58" s="108"/>
      <c r="L58" s="108"/>
      <c r="M58" s="108"/>
      <c r="N58" s="108"/>
      <c r="O58" s="108"/>
      <c r="P58" s="108"/>
      <c r="Q58" s="108"/>
      <c r="R58" s="108"/>
      <c r="S58" s="276"/>
      <c r="T58" s="276"/>
      <c r="U58" s="276"/>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row>
    <row r="59" spans="1:51" ht="13.2" customHeight="1">
      <c r="A59" s="108"/>
      <c r="B59" s="108"/>
      <c r="C59" s="104"/>
      <c r="D59" s="104"/>
      <c r="E59" s="104"/>
      <c r="F59" s="104"/>
      <c r="G59" s="50"/>
      <c r="H59" s="104"/>
      <c r="I59" s="104"/>
      <c r="J59" s="104"/>
      <c r="K59" s="104"/>
      <c r="L59" s="108"/>
      <c r="M59" s="104"/>
      <c r="N59" s="104"/>
      <c r="O59" s="104"/>
      <c r="P59" s="104"/>
      <c r="Q59" s="104"/>
      <c r="R59" s="104"/>
      <c r="S59" s="276"/>
      <c r="T59" s="276"/>
      <c r="U59" s="276"/>
      <c r="V59" s="104"/>
      <c r="W59" s="104"/>
      <c r="X59" s="104"/>
      <c r="Y59" s="104"/>
      <c r="Z59" s="104"/>
      <c r="AA59" s="104"/>
      <c r="AB59" s="104"/>
      <c r="AC59" s="104"/>
      <c r="AD59" s="104"/>
      <c r="AE59" s="104"/>
      <c r="AF59" s="104"/>
      <c r="AG59" s="104"/>
      <c r="AH59" s="104"/>
      <c r="AI59" s="104"/>
      <c r="AJ59" s="106"/>
      <c r="AK59" s="106"/>
      <c r="AL59" s="104"/>
      <c r="AM59" s="104"/>
      <c r="AN59" s="104"/>
      <c r="AO59" s="104"/>
      <c r="AP59" s="413" t="s">
        <v>26</v>
      </c>
      <c r="AQ59" s="108"/>
      <c r="AR59" s="108"/>
      <c r="AS59" s="108"/>
      <c r="AT59" s="108"/>
      <c r="AU59" s="108"/>
      <c r="AV59" s="108"/>
      <c r="AW59" s="108"/>
      <c r="AX59" s="108"/>
      <c r="AY59" s="108"/>
    </row>
    <row r="60" spans="1:51" ht="13.2" customHeight="1">
      <c r="A60" s="108"/>
      <c r="B60" s="105"/>
      <c r="C60" s="104"/>
      <c r="D60" s="105"/>
      <c r="E60" s="105"/>
      <c r="F60" s="108"/>
      <c r="G60" s="50"/>
      <c r="H60" s="104"/>
      <c r="I60" s="104"/>
      <c r="J60" s="104"/>
      <c r="K60" s="105"/>
      <c r="L60" s="105"/>
      <c r="M60" s="409" t="s">
        <v>56</v>
      </c>
      <c r="N60" s="409"/>
      <c r="O60" s="108"/>
      <c r="P60" s="105"/>
      <c r="Q60" s="105"/>
      <c r="R60" s="409" t="s">
        <v>50</v>
      </c>
      <c r="S60" s="409"/>
      <c r="T60" s="409"/>
      <c r="U60" s="409"/>
      <c r="V60" s="409"/>
      <c r="W60" s="105"/>
      <c r="X60" s="105"/>
      <c r="Y60" s="105"/>
      <c r="Z60" s="105"/>
      <c r="AA60" s="416" t="s">
        <v>53</v>
      </c>
      <c r="AB60" s="416"/>
      <c r="AC60" s="105"/>
      <c r="AD60" s="105"/>
      <c r="AE60" s="45"/>
      <c r="AF60" s="409" t="s">
        <v>52</v>
      </c>
      <c r="AG60" s="409"/>
      <c r="AH60" s="45"/>
      <c r="AI60" s="104"/>
      <c r="AJ60" s="106"/>
      <c r="AK60" s="411" t="s">
        <v>51</v>
      </c>
      <c r="AL60" s="411"/>
      <c r="AM60" s="104"/>
      <c r="AN60" s="410" t="s">
        <v>17</v>
      </c>
      <c r="AO60" s="410"/>
      <c r="AP60" s="413"/>
      <c r="AQ60" s="108"/>
      <c r="AR60" s="108"/>
      <c r="AS60" s="108"/>
      <c r="AT60" s="108"/>
      <c r="AU60" s="108"/>
      <c r="AV60" s="108"/>
      <c r="AW60" s="108"/>
      <c r="AX60" s="108"/>
      <c r="AY60" s="108"/>
    </row>
    <row r="61" spans="1:51" ht="13.2" customHeight="1">
      <c r="A61" s="108"/>
      <c r="B61" s="105"/>
      <c r="C61" s="104"/>
      <c r="D61" s="104"/>
      <c r="E61" s="107"/>
      <c r="F61" s="108"/>
      <c r="G61" s="50"/>
      <c r="H61" s="104"/>
      <c r="I61" s="409" t="s">
        <v>165</v>
      </c>
      <c r="J61" s="409"/>
      <c r="K61" s="409" t="s">
        <v>58</v>
      </c>
      <c r="L61" s="409"/>
      <c r="M61" s="409" t="s">
        <v>166</v>
      </c>
      <c r="N61" s="409"/>
      <c r="O61" s="108"/>
      <c r="P61" s="409" t="s">
        <v>55</v>
      </c>
      <c r="Q61" s="409"/>
      <c r="R61" s="409" t="s">
        <v>54</v>
      </c>
      <c r="S61" s="409"/>
      <c r="T61" s="409"/>
      <c r="U61" s="409"/>
      <c r="V61" s="409"/>
      <c r="W61" s="410" t="s">
        <v>49</v>
      </c>
      <c r="X61" s="410"/>
      <c r="Y61" s="409" t="s">
        <v>33</v>
      </c>
      <c r="Z61" s="409"/>
      <c r="AA61" s="409" t="s">
        <v>32</v>
      </c>
      <c r="AB61" s="409"/>
      <c r="AC61" s="105"/>
      <c r="AD61" s="409" t="s">
        <v>31</v>
      </c>
      <c r="AE61" s="409"/>
      <c r="AF61" s="410" t="s">
        <v>30</v>
      </c>
      <c r="AG61" s="410"/>
      <c r="AH61" s="107"/>
      <c r="AI61" s="410" t="s">
        <v>29</v>
      </c>
      <c r="AJ61" s="410"/>
      <c r="AK61" s="410" t="s">
        <v>28</v>
      </c>
      <c r="AL61" s="410"/>
      <c r="AM61" s="104"/>
      <c r="AN61" s="410" t="s">
        <v>27</v>
      </c>
      <c r="AO61" s="410"/>
      <c r="AP61" s="413"/>
      <c r="AQ61" s="108"/>
      <c r="AR61" s="108"/>
      <c r="AS61" s="108"/>
      <c r="AT61" s="108"/>
      <c r="AU61" s="108"/>
      <c r="AV61" s="108"/>
      <c r="AW61" s="108"/>
      <c r="AX61" s="108"/>
      <c r="AY61" s="108"/>
    </row>
    <row r="62" spans="1:51" ht="13.5" customHeight="1">
      <c r="A62" s="108"/>
      <c r="B62" s="107"/>
      <c r="C62" s="104"/>
      <c r="D62" s="104"/>
      <c r="E62" s="107"/>
      <c r="F62" s="108"/>
      <c r="G62" s="108"/>
      <c r="H62" s="104"/>
      <c r="I62" s="409"/>
      <c r="J62" s="409"/>
      <c r="K62" s="409"/>
      <c r="L62" s="409"/>
      <c r="M62" s="409"/>
      <c r="N62" s="409"/>
      <c r="O62" s="108"/>
      <c r="P62" s="409"/>
      <c r="Q62" s="409"/>
      <c r="R62" s="409"/>
      <c r="S62" s="409"/>
      <c r="T62" s="409"/>
      <c r="U62" s="409"/>
      <c r="V62" s="409"/>
      <c r="W62" s="410"/>
      <c r="X62" s="410"/>
      <c r="Y62" s="409"/>
      <c r="Z62" s="409"/>
      <c r="AA62" s="409"/>
      <c r="AB62" s="409"/>
      <c r="AC62" s="107"/>
      <c r="AD62" s="409"/>
      <c r="AE62" s="409"/>
      <c r="AF62" s="410"/>
      <c r="AG62" s="410"/>
      <c r="AH62" s="107"/>
      <c r="AI62" s="410"/>
      <c r="AJ62" s="410"/>
      <c r="AK62" s="410"/>
      <c r="AL62" s="410"/>
      <c r="AM62" s="104"/>
      <c r="AN62" s="410"/>
      <c r="AO62" s="410"/>
      <c r="AP62" s="108"/>
      <c r="AQ62" s="108"/>
      <c r="AR62" s="108"/>
      <c r="AS62" s="108"/>
      <c r="AT62" s="108"/>
      <c r="AU62" s="108"/>
      <c r="AV62" s="108"/>
      <c r="AW62" s="108"/>
      <c r="AX62" s="108"/>
      <c r="AY62" s="108"/>
    </row>
    <row r="63" spans="1:51">
      <c r="A63" s="108"/>
      <c r="B63" s="107"/>
      <c r="C63" s="104"/>
      <c r="D63" s="104"/>
      <c r="E63" s="107"/>
      <c r="F63" s="108"/>
      <c r="G63" s="108"/>
      <c r="H63" s="104"/>
      <c r="I63" s="409"/>
      <c r="J63" s="409"/>
      <c r="K63" s="409"/>
      <c r="L63" s="409"/>
      <c r="M63" s="409"/>
      <c r="N63" s="409"/>
      <c r="O63" s="108"/>
      <c r="P63" s="409"/>
      <c r="Q63" s="409"/>
      <c r="R63" s="409"/>
      <c r="S63" s="409"/>
      <c r="T63" s="409"/>
      <c r="U63" s="409"/>
      <c r="V63" s="409"/>
      <c r="W63" s="410"/>
      <c r="X63" s="410"/>
      <c r="Y63" s="409"/>
      <c r="Z63" s="409"/>
      <c r="AA63" s="409"/>
      <c r="AB63" s="409"/>
      <c r="AC63" s="107"/>
      <c r="AD63" s="409"/>
      <c r="AE63" s="409"/>
      <c r="AF63" s="410"/>
      <c r="AG63" s="410"/>
      <c r="AH63" s="107"/>
      <c r="AI63" s="410"/>
      <c r="AJ63" s="410"/>
      <c r="AK63" s="410"/>
      <c r="AL63" s="410"/>
      <c r="AM63" s="104"/>
      <c r="AN63" s="410"/>
      <c r="AO63" s="410"/>
      <c r="AP63" s="108"/>
      <c r="AQ63" s="108"/>
      <c r="AR63" s="108"/>
      <c r="AS63" s="108"/>
      <c r="AT63" s="108"/>
      <c r="AU63" s="108"/>
      <c r="AV63" s="108"/>
      <c r="AW63" s="108"/>
      <c r="AX63" s="108"/>
      <c r="AY63" s="108"/>
    </row>
    <row r="64" spans="1:51" ht="13.5" customHeight="1">
      <c r="A64" s="108"/>
      <c r="B64" s="107"/>
      <c r="C64" s="104"/>
      <c r="D64" s="104"/>
      <c r="E64" s="107"/>
      <c r="F64" s="108"/>
      <c r="G64" s="108"/>
      <c r="H64" s="104"/>
      <c r="I64" s="409"/>
      <c r="J64" s="409"/>
      <c r="K64" s="409"/>
      <c r="L64" s="409"/>
      <c r="M64" s="409"/>
      <c r="N64" s="409"/>
      <c r="O64" s="108"/>
      <c r="P64" s="409"/>
      <c r="Q64" s="409"/>
      <c r="R64" s="409"/>
      <c r="S64" s="409"/>
      <c r="T64" s="409"/>
      <c r="U64" s="409"/>
      <c r="V64" s="409"/>
      <c r="W64" s="410"/>
      <c r="X64" s="410"/>
      <c r="Y64" s="409"/>
      <c r="Z64" s="409"/>
      <c r="AA64" s="409"/>
      <c r="AB64" s="409"/>
      <c r="AC64" s="107"/>
      <c r="AD64" s="409"/>
      <c r="AE64" s="409"/>
      <c r="AF64" s="410"/>
      <c r="AG64" s="410"/>
      <c r="AH64" s="107"/>
      <c r="AI64" s="410"/>
      <c r="AJ64" s="410"/>
      <c r="AK64" s="410"/>
      <c r="AL64" s="410"/>
      <c r="AM64" s="104"/>
      <c r="AN64" s="410"/>
      <c r="AO64" s="410"/>
      <c r="AP64" s="108"/>
      <c r="AQ64" s="108"/>
      <c r="AR64" s="108"/>
      <c r="AS64" s="108"/>
      <c r="AT64" s="108"/>
      <c r="AU64" s="108"/>
      <c r="AV64" s="108"/>
      <c r="AW64" s="108"/>
      <c r="AX64" s="108"/>
      <c r="AY64" s="108"/>
    </row>
    <row r="65" spans="1:51">
      <c r="A65" s="108"/>
      <c r="B65" s="107"/>
      <c r="C65" s="104"/>
      <c r="D65" s="104"/>
      <c r="E65" s="107"/>
      <c r="F65" s="108"/>
      <c r="G65" s="108"/>
      <c r="H65" s="104"/>
      <c r="I65" s="409"/>
      <c r="J65" s="409"/>
      <c r="K65" s="409"/>
      <c r="L65" s="409"/>
      <c r="M65" s="409"/>
      <c r="N65" s="409"/>
      <c r="O65" s="108"/>
      <c r="P65" s="409"/>
      <c r="Q65" s="409"/>
      <c r="R65" s="409"/>
      <c r="S65" s="409"/>
      <c r="T65" s="409"/>
      <c r="U65" s="409"/>
      <c r="V65" s="409"/>
      <c r="W65" s="410"/>
      <c r="X65" s="410"/>
      <c r="Y65" s="409"/>
      <c r="Z65" s="409"/>
      <c r="AA65" s="409"/>
      <c r="AB65" s="409"/>
      <c r="AC65" s="107"/>
      <c r="AD65" s="409"/>
      <c r="AE65" s="409"/>
      <c r="AF65" s="410"/>
      <c r="AG65" s="410"/>
      <c r="AH65" s="107"/>
      <c r="AI65" s="410"/>
      <c r="AJ65" s="410"/>
      <c r="AK65" s="410"/>
      <c r="AL65" s="410"/>
      <c r="AM65" s="104"/>
      <c r="AN65" s="410"/>
      <c r="AO65" s="410"/>
      <c r="AP65" s="108"/>
      <c r="AQ65" s="108"/>
      <c r="AR65" s="108"/>
      <c r="AS65" s="108"/>
      <c r="AT65" s="108"/>
      <c r="AU65" s="108"/>
      <c r="AV65" s="108"/>
      <c r="AW65" s="108"/>
      <c r="AX65" s="108"/>
      <c r="AY65" s="108"/>
    </row>
    <row r="66" spans="1:51">
      <c r="A66" s="108"/>
      <c r="B66" s="107"/>
      <c r="C66" s="104"/>
      <c r="D66" s="104"/>
      <c r="E66" s="107"/>
      <c r="F66" s="108"/>
      <c r="G66" s="108"/>
      <c r="H66" s="104"/>
      <c r="I66" s="409"/>
      <c r="J66" s="409"/>
      <c r="K66" s="409"/>
      <c r="L66" s="409"/>
      <c r="M66" s="409"/>
      <c r="N66" s="409"/>
      <c r="O66" s="108"/>
      <c r="P66" s="409"/>
      <c r="Q66" s="409"/>
      <c r="R66" s="409"/>
      <c r="S66" s="409"/>
      <c r="T66" s="409"/>
      <c r="U66" s="409"/>
      <c r="V66" s="409"/>
      <c r="W66" s="410"/>
      <c r="X66" s="410"/>
      <c r="Y66" s="409"/>
      <c r="Z66" s="409"/>
      <c r="AA66" s="409"/>
      <c r="AB66" s="409"/>
      <c r="AC66" s="107"/>
      <c r="AD66" s="409"/>
      <c r="AE66" s="409"/>
      <c r="AF66" s="410"/>
      <c r="AG66" s="410"/>
      <c r="AH66" s="107"/>
      <c r="AI66" s="410"/>
      <c r="AJ66" s="410"/>
      <c r="AK66" s="410"/>
      <c r="AL66" s="410"/>
      <c r="AM66" s="104"/>
      <c r="AN66" s="410"/>
      <c r="AO66" s="410"/>
      <c r="AP66" s="108"/>
      <c r="AQ66" s="108"/>
      <c r="AR66" s="108"/>
      <c r="AS66" s="108"/>
      <c r="AT66" s="108"/>
      <c r="AU66" s="108"/>
      <c r="AV66" s="108"/>
      <c r="AW66" s="108"/>
      <c r="AX66" s="108"/>
      <c r="AY66" s="108"/>
    </row>
    <row r="67" spans="1:51">
      <c r="A67" s="108"/>
      <c r="B67" s="107"/>
      <c r="C67" s="104"/>
      <c r="D67" s="104"/>
      <c r="E67" s="107"/>
      <c r="F67" s="108"/>
      <c r="G67" s="108"/>
      <c r="H67" s="104"/>
      <c r="I67" s="409"/>
      <c r="J67" s="409"/>
      <c r="K67" s="409"/>
      <c r="L67" s="409"/>
      <c r="M67" s="409"/>
      <c r="N67" s="409"/>
      <c r="O67" s="108"/>
      <c r="P67" s="409"/>
      <c r="Q67" s="409"/>
      <c r="R67" s="409"/>
      <c r="S67" s="409"/>
      <c r="T67" s="409"/>
      <c r="U67" s="409"/>
      <c r="V67" s="409"/>
      <c r="W67" s="410"/>
      <c r="X67" s="410"/>
      <c r="Y67" s="409"/>
      <c r="Z67" s="409"/>
      <c r="AA67" s="409"/>
      <c r="AB67" s="409"/>
      <c r="AC67" s="107"/>
      <c r="AD67" s="409"/>
      <c r="AE67" s="409"/>
      <c r="AF67" s="410"/>
      <c r="AG67" s="410"/>
      <c r="AH67" s="107"/>
      <c r="AI67" s="410"/>
      <c r="AJ67" s="410"/>
      <c r="AK67" s="410"/>
      <c r="AL67" s="410"/>
      <c r="AM67" s="104"/>
      <c r="AN67" s="410"/>
      <c r="AO67" s="410"/>
      <c r="AP67" s="108"/>
      <c r="AQ67" s="108"/>
      <c r="AR67" s="108"/>
      <c r="AS67" s="108"/>
      <c r="AT67" s="108"/>
      <c r="AU67" s="108"/>
      <c r="AV67" s="108"/>
      <c r="AW67" s="108"/>
      <c r="AX67" s="108"/>
      <c r="AY67" s="108"/>
    </row>
    <row r="68" spans="1:51">
      <c r="A68" s="108"/>
      <c r="B68" s="107"/>
      <c r="C68" s="104"/>
      <c r="D68" s="104"/>
      <c r="E68" s="107"/>
      <c r="F68" s="108"/>
      <c r="G68" s="108"/>
      <c r="H68" s="104"/>
      <c r="I68" s="409"/>
      <c r="J68" s="409"/>
      <c r="K68" s="409"/>
      <c r="L68" s="409"/>
      <c r="M68" s="409"/>
      <c r="N68" s="409"/>
      <c r="O68" s="108"/>
      <c r="P68" s="409"/>
      <c r="Q68" s="409"/>
      <c r="R68" s="409"/>
      <c r="S68" s="409"/>
      <c r="T68" s="409"/>
      <c r="U68" s="409"/>
      <c r="V68" s="409"/>
      <c r="W68" s="410"/>
      <c r="X68" s="410"/>
      <c r="Y68" s="409"/>
      <c r="Z68" s="409"/>
      <c r="AA68" s="409"/>
      <c r="AB68" s="409"/>
      <c r="AC68" s="107"/>
      <c r="AD68" s="409"/>
      <c r="AE68" s="409"/>
      <c r="AF68" s="410"/>
      <c r="AG68" s="410"/>
      <c r="AH68" s="107"/>
      <c r="AI68" s="410"/>
      <c r="AJ68" s="410"/>
      <c r="AK68" s="410"/>
      <c r="AL68" s="410"/>
      <c r="AM68" s="104"/>
      <c r="AN68" s="410"/>
      <c r="AO68" s="410"/>
      <c r="AP68" s="108"/>
      <c r="AQ68" s="108"/>
      <c r="AR68" s="108"/>
      <c r="AS68" s="108"/>
      <c r="AT68" s="108"/>
      <c r="AU68" s="108"/>
      <c r="AV68" s="108"/>
      <c r="AW68" s="108"/>
      <c r="AX68" s="108"/>
      <c r="AY68" s="108"/>
    </row>
    <row r="69" spans="1:51">
      <c r="A69" s="108"/>
      <c r="B69" s="107"/>
      <c r="C69" s="104"/>
      <c r="D69" s="104"/>
      <c r="E69" s="107"/>
      <c r="F69" s="108"/>
      <c r="G69" s="108"/>
      <c r="H69" s="104"/>
      <c r="I69" s="409"/>
      <c r="J69" s="409"/>
      <c r="K69" s="409"/>
      <c r="L69" s="409"/>
      <c r="M69" s="409"/>
      <c r="N69" s="409"/>
      <c r="O69" s="108"/>
      <c r="P69" s="409"/>
      <c r="Q69" s="409"/>
      <c r="R69" s="409"/>
      <c r="S69" s="409"/>
      <c r="T69" s="409"/>
      <c r="U69" s="409"/>
      <c r="V69" s="409"/>
      <c r="W69" s="410"/>
      <c r="X69" s="410"/>
      <c r="Y69" s="409"/>
      <c r="Z69" s="409"/>
      <c r="AA69" s="409"/>
      <c r="AB69" s="409"/>
      <c r="AC69" s="107"/>
      <c r="AD69" s="409"/>
      <c r="AE69" s="409"/>
      <c r="AF69" s="410"/>
      <c r="AG69" s="410"/>
      <c r="AH69" s="107"/>
      <c r="AI69" s="410"/>
      <c r="AJ69" s="410"/>
      <c r="AK69" s="410"/>
      <c r="AL69" s="410"/>
      <c r="AM69" s="104"/>
      <c r="AN69" s="410"/>
      <c r="AO69" s="410"/>
      <c r="AP69" s="108"/>
      <c r="AQ69" s="108"/>
      <c r="AR69" s="108"/>
      <c r="AS69" s="108"/>
      <c r="AT69" s="108"/>
      <c r="AU69" s="108"/>
      <c r="AV69" s="108"/>
      <c r="AW69" s="108"/>
      <c r="AX69" s="108"/>
      <c r="AY69" s="108"/>
    </row>
    <row r="70" spans="1:51">
      <c r="A70" s="108"/>
      <c r="B70" s="107"/>
      <c r="C70" s="104"/>
      <c r="D70" s="104"/>
      <c r="E70" s="107"/>
      <c r="F70" s="108"/>
      <c r="G70" s="108"/>
      <c r="H70" s="104"/>
      <c r="I70" s="409"/>
      <c r="J70" s="409"/>
      <c r="K70" s="409"/>
      <c r="L70" s="409"/>
      <c r="M70" s="409"/>
      <c r="N70" s="409"/>
      <c r="O70" s="108"/>
      <c r="P70" s="409"/>
      <c r="Q70" s="409"/>
      <c r="R70" s="409"/>
      <c r="S70" s="409"/>
      <c r="T70" s="409"/>
      <c r="U70" s="409"/>
      <c r="V70" s="409"/>
      <c r="W70" s="410"/>
      <c r="X70" s="410"/>
      <c r="Y70" s="409"/>
      <c r="Z70" s="409"/>
      <c r="AA70" s="409"/>
      <c r="AB70" s="409"/>
      <c r="AC70" s="107"/>
      <c r="AD70" s="409"/>
      <c r="AE70" s="409"/>
      <c r="AF70" s="410"/>
      <c r="AG70" s="410"/>
      <c r="AH70" s="107"/>
      <c r="AI70" s="410"/>
      <c r="AJ70" s="410"/>
      <c r="AK70" s="410"/>
      <c r="AL70" s="410"/>
      <c r="AM70" s="104"/>
      <c r="AN70" s="410"/>
      <c r="AO70" s="410"/>
      <c r="AP70" s="108"/>
      <c r="AQ70" s="108"/>
      <c r="AR70" s="108"/>
      <c r="AS70" s="108"/>
      <c r="AT70" s="108"/>
      <c r="AU70" s="108"/>
      <c r="AV70" s="108"/>
      <c r="AW70" s="108"/>
      <c r="AX70" s="108"/>
      <c r="AY70" s="108"/>
    </row>
    <row r="71" spans="1:51">
      <c r="A71" s="108"/>
      <c r="B71" s="107"/>
      <c r="C71" s="104"/>
      <c r="D71" s="104"/>
      <c r="E71" s="107"/>
      <c r="F71" s="108"/>
      <c r="G71" s="108"/>
      <c r="H71" s="104"/>
      <c r="I71" s="409"/>
      <c r="J71" s="409"/>
      <c r="K71" s="409"/>
      <c r="L71" s="409"/>
      <c r="M71" s="409"/>
      <c r="N71" s="409"/>
      <c r="O71" s="108"/>
      <c r="P71" s="409"/>
      <c r="Q71" s="409"/>
      <c r="R71" s="409"/>
      <c r="S71" s="409"/>
      <c r="T71" s="409"/>
      <c r="U71" s="409"/>
      <c r="V71" s="409"/>
      <c r="W71" s="410"/>
      <c r="X71" s="410"/>
      <c r="Y71" s="409"/>
      <c r="Z71" s="409"/>
      <c r="AA71" s="409"/>
      <c r="AB71" s="409"/>
      <c r="AC71" s="107"/>
      <c r="AD71" s="409"/>
      <c r="AE71" s="409"/>
      <c r="AF71" s="410"/>
      <c r="AG71" s="410"/>
      <c r="AH71" s="107"/>
      <c r="AI71" s="410"/>
      <c r="AJ71" s="410"/>
      <c r="AK71" s="410"/>
      <c r="AL71" s="410"/>
      <c r="AM71" s="104"/>
      <c r="AN71" s="410"/>
      <c r="AO71" s="410"/>
      <c r="AP71" s="108"/>
      <c r="AQ71" s="108"/>
      <c r="AR71" s="108"/>
      <c r="AS71" s="108"/>
      <c r="AT71" s="108"/>
      <c r="AU71" s="108"/>
      <c r="AV71" s="108"/>
      <c r="AW71" s="108"/>
      <c r="AX71" s="108"/>
      <c r="AY71" s="108"/>
    </row>
    <row r="72" spans="1:51">
      <c r="A72" s="108"/>
      <c r="B72" s="107"/>
      <c r="C72" s="104"/>
      <c r="D72" s="104"/>
      <c r="E72" s="107"/>
      <c r="F72" s="108"/>
      <c r="G72" s="108"/>
      <c r="H72" s="104"/>
      <c r="I72" s="409"/>
      <c r="J72" s="409"/>
      <c r="K72" s="409"/>
      <c r="L72" s="409"/>
      <c r="M72" s="409"/>
      <c r="N72" s="409"/>
      <c r="O72" s="108"/>
      <c r="P72" s="409"/>
      <c r="Q72" s="409"/>
      <c r="R72" s="409"/>
      <c r="S72" s="409"/>
      <c r="T72" s="409"/>
      <c r="U72" s="409"/>
      <c r="V72" s="409"/>
      <c r="W72" s="410"/>
      <c r="X72" s="410"/>
      <c r="Y72" s="409"/>
      <c r="Z72" s="409"/>
      <c r="AA72" s="409"/>
      <c r="AB72" s="409"/>
      <c r="AC72" s="107"/>
      <c r="AD72" s="409"/>
      <c r="AE72" s="409"/>
      <c r="AF72" s="410"/>
      <c r="AG72" s="410"/>
      <c r="AH72" s="107"/>
      <c r="AI72" s="410"/>
      <c r="AJ72" s="410"/>
      <c r="AK72" s="410"/>
      <c r="AL72" s="410"/>
      <c r="AM72" s="104"/>
      <c r="AN72" s="410"/>
      <c r="AO72" s="410"/>
      <c r="AP72" s="108"/>
      <c r="AQ72" s="108"/>
      <c r="AR72" s="108"/>
      <c r="AS72" s="108"/>
      <c r="AT72" s="108"/>
      <c r="AU72" s="108"/>
      <c r="AV72" s="108"/>
      <c r="AW72" s="108"/>
      <c r="AX72" s="108"/>
      <c r="AY72" s="108"/>
    </row>
    <row r="73" spans="1:51">
      <c r="A73" s="108"/>
      <c r="B73" s="107"/>
      <c r="C73" s="104"/>
      <c r="D73" s="104"/>
      <c r="E73" s="107"/>
      <c r="F73" s="108"/>
      <c r="G73" s="108"/>
      <c r="H73" s="104"/>
      <c r="I73" s="409"/>
      <c r="J73" s="409"/>
      <c r="K73" s="409"/>
      <c r="L73" s="409"/>
      <c r="M73" s="409"/>
      <c r="N73" s="409"/>
      <c r="O73" s="108"/>
      <c r="P73" s="409"/>
      <c r="Q73" s="409"/>
      <c r="R73" s="409"/>
      <c r="S73" s="409"/>
      <c r="T73" s="409"/>
      <c r="U73" s="409"/>
      <c r="V73" s="409"/>
      <c r="W73" s="410"/>
      <c r="X73" s="410"/>
      <c r="Y73" s="409"/>
      <c r="Z73" s="409"/>
      <c r="AA73" s="409"/>
      <c r="AB73" s="409"/>
      <c r="AC73" s="107"/>
      <c r="AD73" s="409"/>
      <c r="AE73" s="409"/>
      <c r="AF73" s="410"/>
      <c r="AG73" s="410"/>
      <c r="AH73" s="107"/>
      <c r="AI73" s="410"/>
      <c r="AJ73" s="410"/>
      <c r="AK73" s="410"/>
      <c r="AL73" s="410"/>
      <c r="AM73" s="104"/>
      <c r="AN73" s="410"/>
      <c r="AO73" s="410"/>
      <c r="AP73" s="108"/>
      <c r="AQ73" s="108"/>
      <c r="AR73" s="108"/>
      <c r="AS73" s="108"/>
      <c r="AT73" s="108"/>
      <c r="AU73" s="108"/>
      <c r="AV73" s="108"/>
      <c r="AW73" s="108"/>
      <c r="AX73" s="108"/>
      <c r="AY73" s="108"/>
    </row>
    <row r="74" spans="1:51">
      <c r="A74" s="108"/>
      <c r="B74" s="107"/>
      <c r="C74" s="104"/>
      <c r="D74" s="104"/>
      <c r="E74" s="107"/>
      <c r="F74" s="108"/>
      <c r="G74" s="108"/>
      <c r="H74" s="104"/>
      <c r="I74" s="409"/>
      <c r="J74" s="409"/>
      <c r="K74" s="409"/>
      <c r="L74" s="409"/>
      <c r="M74" s="409"/>
      <c r="N74" s="409"/>
      <c r="O74" s="108"/>
      <c r="P74" s="409"/>
      <c r="Q74" s="409"/>
      <c r="R74" s="409"/>
      <c r="S74" s="409"/>
      <c r="T74" s="409"/>
      <c r="U74" s="409"/>
      <c r="V74" s="409"/>
      <c r="W74" s="410"/>
      <c r="X74" s="410"/>
      <c r="Y74" s="409"/>
      <c r="Z74" s="409"/>
      <c r="AA74" s="409"/>
      <c r="AB74" s="409"/>
      <c r="AC74" s="107"/>
      <c r="AD74" s="409"/>
      <c r="AE74" s="409"/>
      <c r="AF74" s="410"/>
      <c r="AG74" s="410"/>
      <c r="AH74" s="107"/>
      <c r="AI74" s="410"/>
      <c r="AJ74" s="410"/>
      <c r="AK74" s="410"/>
      <c r="AL74" s="410"/>
      <c r="AM74" s="104"/>
      <c r="AN74" s="410"/>
      <c r="AO74" s="410"/>
      <c r="AP74" s="108"/>
      <c r="AQ74" s="108"/>
      <c r="AR74" s="108"/>
      <c r="AS74" s="108"/>
      <c r="AT74" s="108"/>
      <c r="AU74" s="108"/>
      <c r="AV74" s="108"/>
      <c r="AW74" s="108"/>
      <c r="AX74" s="108"/>
      <c r="AY74" s="108"/>
    </row>
    <row r="75" spans="1:51">
      <c r="A75" s="108"/>
      <c r="B75" s="107"/>
      <c r="C75" s="104"/>
      <c r="D75" s="104"/>
      <c r="E75" s="107"/>
      <c r="F75" s="108"/>
      <c r="G75" s="108"/>
      <c r="H75" s="104"/>
      <c r="I75" s="409"/>
      <c r="J75" s="409"/>
      <c r="K75" s="409"/>
      <c r="L75" s="409"/>
      <c r="M75" s="409"/>
      <c r="N75" s="409"/>
      <c r="O75" s="108"/>
      <c r="P75" s="409"/>
      <c r="Q75" s="409"/>
      <c r="R75" s="409"/>
      <c r="S75" s="409"/>
      <c r="T75" s="409"/>
      <c r="U75" s="409"/>
      <c r="V75" s="409"/>
      <c r="W75" s="410"/>
      <c r="X75" s="410"/>
      <c r="Y75" s="409"/>
      <c r="Z75" s="409"/>
      <c r="AA75" s="409"/>
      <c r="AB75" s="409"/>
      <c r="AC75" s="107"/>
      <c r="AD75" s="409"/>
      <c r="AE75" s="409"/>
      <c r="AF75" s="410"/>
      <c r="AG75" s="410"/>
      <c r="AH75" s="107"/>
      <c r="AI75" s="410"/>
      <c r="AJ75" s="410"/>
      <c r="AK75" s="410"/>
      <c r="AL75" s="410"/>
      <c r="AM75" s="104"/>
      <c r="AN75" s="410"/>
      <c r="AO75" s="410"/>
      <c r="AP75" s="108"/>
      <c r="AQ75" s="108"/>
      <c r="AR75" s="108"/>
      <c r="AS75" s="108"/>
      <c r="AT75" s="108"/>
      <c r="AU75" s="108"/>
      <c r="AV75" s="108"/>
      <c r="AW75" s="108"/>
      <c r="AX75" s="108"/>
      <c r="AY75" s="108"/>
    </row>
    <row r="76" spans="1:51">
      <c r="A76" s="108"/>
      <c r="B76" s="107"/>
      <c r="C76" s="104"/>
      <c r="D76" s="104"/>
      <c r="E76" s="107"/>
      <c r="F76" s="108"/>
      <c r="G76" s="108"/>
      <c r="H76" s="104"/>
      <c r="I76" s="409"/>
      <c r="J76" s="409"/>
      <c r="K76" s="409"/>
      <c r="L76" s="409"/>
      <c r="M76" s="409"/>
      <c r="N76" s="409"/>
      <c r="O76" s="108"/>
      <c r="P76" s="409"/>
      <c r="Q76" s="409"/>
      <c r="R76" s="409"/>
      <c r="S76" s="409"/>
      <c r="T76" s="409"/>
      <c r="U76" s="409"/>
      <c r="V76" s="409"/>
      <c r="W76" s="410"/>
      <c r="X76" s="410"/>
      <c r="Y76" s="409"/>
      <c r="Z76" s="409"/>
      <c r="AA76" s="409"/>
      <c r="AB76" s="409"/>
      <c r="AC76" s="107"/>
      <c r="AD76" s="409"/>
      <c r="AE76" s="409"/>
      <c r="AF76" s="410"/>
      <c r="AG76" s="410"/>
      <c r="AH76" s="107"/>
      <c r="AI76" s="410"/>
      <c r="AJ76" s="410"/>
      <c r="AK76" s="410"/>
      <c r="AL76" s="410"/>
      <c r="AM76" s="104"/>
      <c r="AN76" s="410"/>
      <c r="AO76" s="410"/>
      <c r="AP76" s="108"/>
      <c r="AQ76" s="108"/>
      <c r="AR76" s="108"/>
      <c r="AS76" s="108"/>
      <c r="AT76" s="108"/>
      <c r="AU76" s="108"/>
      <c r="AV76" s="108"/>
      <c r="AW76" s="108"/>
      <c r="AX76" s="108"/>
      <c r="AY76" s="108"/>
    </row>
    <row r="77" spans="1:51">
      <c r="A77" s="108"/>
      <c r="B77" s="107"/>
      <c r="C77" s="104"/>
      <c r="D77" s="104"/>
      <c r="E77" s="107"/>
      <c r="F77" s="108"/>
      <c r="G77" s="108"/>
      <c r="H77" s="104"/>
      <c r="I77" s="409"/>
      <c r="J77" s="409"/>
      <c r="K77" s="409"/>
      <c r="L77" s="409"/>
      <c r="M77" s="409"/>
      <c r="N77" s="409"/>
      <c r="O77" s="108"/>
      <c r="P77" s="409"/>
      <c r="Q77" s="409"/>
      <c r="R77" s="409"/>
      <c r="S77" s="409"/>
      <c r="T77" s="409"/>
      <c r="U77" s="409"/>
      <c r="V77" s="409"/>
      <c r="W77" s="410"/>
      <c r="X77" s="410"/>
      <c r="Y77" s="409"/>
      <c r="Z77" s="409"/>
      <c r="AA77" s="409"/>
      <c r="AB77" s="409"/>
      <c r="AC77" s="107"/>
      <c r="AD77" s="409"/>
      <c r="AE77" s="409"/>
      <c r="AF77" s="410"/>
      <c r="AG77" s="410"/>
      <c r="AH77" s="107"/>
      <c r="AI77" s="410"/>
      <c r="AJ77" s="410"/>
      <c r="AK77" s="410"/>
      <c r="AL77" s="410"/>
      <c r="AM77" s="104"/>
      <c r="AN77" s="410"/>
      <c r="AO77" s="410"/>
      <c r="AP77" s="108"/>
      <c r="AQ77" s="108"/>
      <c r="AR77" s="108"/>
      <c r="AS77" s="108"/>
      <c r="AT77" s="108"/>
      <c r="AU77" s="108"/>
      <c r="AV77" s="108"/>
      <c r="AW77" s="108"/>
      <c r="AX77" s="108"/>
      <c r="AY77" s="108"/>
    </row>
    <row r="78" spans="1:51">
      <c r="A78" s="108"/>
      <c r="B78" s="107"/>
      <c r="C78" s="104"/>
      <c r="D78" s="104"/>
      <c r="E78" s="107"/>
      <c r="F78" s="108"/>
      <c r="G78" s="108"/>
      <c r="H78" s="104"/>
      <c r="I78" s="409"/>
      <c r="J78" s="409"/>
      <c r="K78" s="409"/>
      <c r="L78" s="409"/>
      <c r="M78" s="409"/>
      <c r="N78" s="409"/>
      <c r="O78" s="108"/>
      <c r="P78" s="409"/>
      <c r="Q78" s="409"/>
      <c r="R78" s="409"/>
      <c r="S78" s="409"/>
      <c r="T78" s="409"/>
      <c r="U78" s="409"/>
      <c r="V78" s="409"/>
      <c r="W78" s="410"/>
      <c r="X78" s="410"/>
      <c r="Y78" s="409"/>
      <c r="Z78" s="409"/>
      <c r="AA78" s="409"/>
      <c r="AB78" s="409"/>
      <c r="AC78" s="107"/>
      <c r="AD78" s="409"/>
      <c r="AE78" s="409"/>
      <c r="AF78" s="410"/>
      <c r="AG78" s="410"/>
      <c r="AH78" s="107"/>
      <c r="AI78" s="410"/>
      <c r="AJ78" s="410"/>
      <c r="AK78" s="410"/>
      <c r="AL78" s="410"/>
      <c r="AM78" s="104"/>
      <c r="AN78" s="410"/>
      <c r="AO78" s="410"/>
      <c r="AP78" s="108"/>
      <c r="AQ78" s="108"/>
      <c r="AR78" s="108"/>
      <c r="AS78" s="108"/>
      <c r="AT78" s="108"/>
      <c r="AU78" s="108"/>
      <c r="AV78" s="108"/>
      <c r="AW78" s="108"/>
      <c r="AX78" s="108"/>
      <c r="AY78" s="108"/>
    </row>
    <row r="79" spans="1:51">
      <c r="A79" s="108"/>
      <c r="B79" s="107"/>
      <c r="C79" s="104"/>
      <c r="D79" s="104"/>
      <c r="E79" s="107"/>
      <c r="F79" s="108"/>
      <c r="G79" s="108"/>
      <c r="H79" s="104"/>
      <c r="I79" s="409"/>
      <c r="J79" s="409"/>
      <c r="K79" s="409"/>
      <c r="L79" s="409"/>
      <c r="M79" s="409"/>
      <c r="N79" s="409"/>
      <c r="O79" s="108"/>
      <c r="P79" s="409"/>
      <c r="Q79" s="409"/>
      <c r="R79" s="409"/>
      <c r="S79" s="409"/>
      <c r="T79" s="409"/>
      <c r="U79" s="409"/>
      <c r="V79" s="409"/>
      <c r="W79" s="410"/>
      <c r="X79" s="410"/>
      <c r="Y79" s="409"/>
      <c r="Z79" s="409"/>
      <c r="AA79" s="409"/>
      <c r="AB79" s="409"/>
      <c r="AC79" s="107"/>
      <c r="AD79" s="409"/>
      <c r="AE79" s="409"/>
      <c r="AF79" s="410"/>
      <c r="AG79" s="410"/>
      <c r="AH79" s="107"/>
      <c r="AI79" s="410"/>
      <c r="AJ79" s="410"/>
      <c r="AK79" s="410"/>
      <c r="AL79" s="410"/>
      <c r="AM79" s="104"/>
      <c r="AN79" s="410"/>
      <c r="AO79" s="410"/>
      <c r="AP79" s="108"/>
      <c r="AQ79" s="108"/>
      <c r="AR79" s="108"/>
      <c r="AS79" s="108"/>
      <c r="AT79" s="108"/>
      <c r="AU79" s="108"/>
      <c r="AV79" s="108"/>
      <c r="AW79" s="108"/>
      <c r="AX79" s="108"/>
      <c r="AY79" s="108"/>
    </row>
    <row r="80" spans="1:51">
      <c r="A80" s="108"/>
      <c r="B80" s="107"/>
      <c r="C80" s="104"/>
      <c r="D80" s="104"/>
      <c r="E80" s="107"/>
      <c r="F80" s="108"/>
      <c r="G80" s="108"/>
      <c r="H80" s="104"/>
      <c r="I80" s="409"/>
      <c r="J80" s="409"/>
      <c r="K80" s="409"/>
      <c r="L80" s="409"/>
      <c r="M80" s="409"/>
      <c r="N80" s="409"/>
      <c r="O80" s="108"/>
      <c r="P80" s="409"/>
      <c r="Q80" s="409"/>
      <c r="R80" s="409"/>
      <c r="S80" s="409"/>
      <c r="T80" s="409"/>
      <c r="U80" s="409"/>
      <c r="V80" s="409"/>
      <c r="W80" s="410"/>
      <c r="X80" s="410"/>
      <c r="Y80" s="409"/>
      <c r="Z80" s="409"/>
      <c r="AA80" s="409"/>
      <c r="AB80" s="409"/>
      <c r="AC80" s="107"/>
      <c r="AD80" s="409"/>
      <c r="AE80" s="409"/>
      <c r="AF80" s="410"/>
      <c r="AG80" s="410"/>
      <c r="AH80" s="107"/>
      <c r="AI80" s="410"/>
      <c r="AJ80" s="410"/>
      <c r="AK80" s="410"/>
      <c r="AL80" s="410"/>
      <c r="AM80" s="104"/>
      <c r="AN80" s="410"/>
      <c r="AO80" s="410"/>
      <c r="AP80" s="108"/>
      <c r="AQ80" s="108"/>
      <c r="AR80" s="108"/>
      <c r="AS80" s="108"/>
      <c r="AT80" s="108"/>
      <c r="AU80" s="108"/>
      <c r="AV80" s="108"/>
      <c r="AW80" s="108"/>
      <c r="AX80" s="108"/>
      <c r="AY80" s="108"/>
    </row>
    <row r="81" spans="1:51">
      <c r="A81" s="108"/>
      <c r="B81" s="107"/>
      <c r="C81" s="104"/>
      <c r="D81" s="104"/>
      <c r="E81" s="107"/>
      <c r="F81" s="108"/>
      <c r="G81" s="108"/>
      <c r="H81" s="104"/>
      <c r="I81" s="409"/>
      <c r="J81" s="409"/>
      <c r="K81" s="409"/>
      <c r="L81" s="409"/>
      <c r="M81" s="409"/>
      <c r="N81" s="409"/>
      <c r="O81" s="108"/>
      <c r="P81" s="409"/>
      <c r="Q81" s="409"/>
      <c r="R81" s="409"/>
      <c r="S81" s="409"/>
      <c r="T81" s="409"/>
      <c r="U81" s="409"/>
      <c r="V81" s="409"/>
      <c r="W81" s="410"/>
      <c r="X81" s="410"/>
      <c r="Y81" s="409"/>
      <c r="Z81" s="409"/>
      <c r="AA81" s="409"/>
      <c r="AB81" s="409"/>
      <c r="AC81" s="107"/>
      <c r="AD81" s="409"/>
      <c r="AE81" s="409"/>
      <c r="AF81" s="410"/>
      <c r="AG81" s="410"/>
      <c r="AH81" s="107"/>
      <c r="AI81" s="410"/>
      <c r="AJ81" s="410"/>
      <c r="AK81" s="410"/>
      <c r="AL81" s="410"/>
      <c r="AM81" s="104"/>
      <c r="AN81" s="410"/>
      <c r="AO81" s="410"/>
      <c r="AP81" s="108"/>
      <c r="AQ81" s="108"/>
      <c r="AR81" s="108"/>
      <c r="AS81" s="108"/>
      <c r="AT81" s="108"/>
      <c r="AU81" s="108"/>
      <c r="AV81" s="108"/>
      <c r="AW81" s="108"/>
      <c r="AX81" s="108"/>
      <c r="AY81" s="108"/>
    </row>
    <row r="82" spans="1:51">
      <c r="A82" s="108"/>
      <c r="B82" s="107"/>
      <c r="C82" s="104"/>
      <c r="D82" s="104"/>
      <c r="E82" s="107"/>
      <c r="F82" s="108"/>
      <c r="G82" s="108"/>
      <c r="H82" s="104"/>
      <c r="I82" s="409"/>
      <c r="J82" s="409"/>
      <c r="K82" s="409"/>
      <c r="L82" s="409"/>
      <c r="M82" s="409"/>
      <c r="N82" s="409"/>
      <c r="O82" s="108"/>
      <c r="P82" s="409"/>
      <c r="Q82" s="409"/>
      <c r="R82" s="409"/>
      <c r="S82" s="409"/>
      <c r="T82" s="409"/>
      <c r="U82" s="409"/>
      <c r="V82" s="409"/>
      <c r="W82" s="410"/>
      <c r="X82" s="410"/>
      <c r="Y82" s="409"/>
      <c r="Z82" s="409"/>
      <c r="AA82" s="409"/>
      <c r="AB82" s="409"/>
      <c r="AC82" s="107"/>
      <c r="AD82" s="409"/>
      <c r="AE82" s="409"/>
      <c r="AF82" s="410"/>
      <c r="AG82" s="410"/>
      <c r="AH82" s="107"/>
      <c r="AI82" s="410"/>
      <c r="AJ82" s="410"/>
      <c r="AK82" s="410"/>
      <c r="AL82" s="410"/>
      <c r="AM82" s="104"/>
      <c r="AN82" s="410"/>
      <c r="AO82" s="410"/>
      <c r="AP82" s="108"/>
      <c r="AQ82" s="108"/>
      <c r="AR82" s="108"/>
      <c r="AS82" s="108"/>
      <c r="AT82" s="108"/>
      <c r="AU82" s="108"/>
      <c r="AV82" s="108"/>
      <c r="AW82" s="108"/>
      <c r="AX82" s="108"/>
      <c r="AY82" s="108"/>
    </row>
    <row r="83" spans="1:51">
      <c r="A83" s="108"/>
      <c r="B83" s="107"/>
      <c r="C83" s="104"/>
      <c r="D83" s="104"/>
      <c r="E83" s="107"/>
      <c r="F83" s="108"/>
      <c r="G83" s="108"/>
      <c r="H83" s="104"/>
      <c r="I83" s="409"/>
      <c r="J83" s="409"/>
      <c r="K83" s="409"/>
      <c r="L83" s="409"/>
      <c r="M83" s="409"/>
      <c r="N83" s="409"/>
      <c r="O83" s="108"/>
      <c r="P83" s="409"/>
      <c r="Q83" s="409"/>
      <c r="R83" s="409"/>
      <c r="S83" s="409"/>
      <c r="T83" s="409"/>
      <c r="U83" s="409"/>
      <c r="V83" s="409"/>
      <c r="W83" s="410"/>
      <c r="X83" s="410"/>
      <c r="Y83" s="409"/>
      <c r="Z83" s="409"/>
      <c r="AA83" s="409"/>
      <c r="AB83" s="409"/>
      <c r="AC83" s="107"/>
      <c r="AD83" s="409"/>
      <c r="AE83" s="409"/>
      <c r="AF83" s="410"/>
      <c r="AG83" s="410"/>
      <c r="AH83" s="107"/>
      <c r="AI83" s="410"/>
      <c r="AJ83" s="410"/>
      <c r="AK83" s="410"/>
      <c r="AL83" s="410"/>
      <c r="AM83" s="104"/>
      <c r="AN83" s="410"/>
      <c r="AO83" s="410"/>
      <c r="AP83" s="108"/>
      <c r="AQ83" s="108"/>
      <c r="AR83" s="108"/>
      <c r="AS83" s="108"/>
      <c r="AT83" s="108"/>
      <c r="AU83" s="108"/>
      <c r="AV83" s="108"/>
      <c r="AW83" s="108"/>
      <c r="AX83" s="108"/>
      <c r="AY83" s="108"/>
    </row>
    <row r="84" spans="1:51">
      <c r="A84" s="108"/>
      <c r="B84" s="107"/>
      <c r="C84" s="104"/>
      <c r="D84" s="104"/>
      <c r="E84" s="107"/>
      <c r="F84" s="108"/>
      <c r="G84" s="108"/>
      <c r="H84" s="104"/>
      <c r="I84" s="409"/>
      <c r="J84" s="409"/>
      <c r="K84" s="409"/>
      <c r="L84" s="409"/>
      <c r="M84" s="409"/>
      <c r="N84" s="409"/>
      <c r="O84" s="108"/>
      <c r="P84" s="409"/>
      <c r="Q84" s="409"/>
      <c r="R84" s="409"/>
      <c r="S84" s="409"/>
      <c r="T84" s="409"/>
      <c r="U84" s="409"/>
      <c r="V84" s="409"/>
      <c r="W84" s="410"/>
      <c r="X84" s="410"/>
      <c r="Y84" s="409"/>
      <c r="Z84" s="409"/>
      <c r="AA84" s="409"/>
      <c r="AB84" s="409"/>
      <c r="AC84" s="107"/>
      <c r="AD84" s="409"/>
      <c r="AE84" s="409"/>
      <c r="AF84" s="410"/>
      <c r="AG84" s="410"/>
      <c r="AH84" s="107"/>
      <c r="AI84" s="410"/>
      <c r="AJ84" s="410"/>
      <c r="AK84" s="410"/>
      <c r="AL84" s="410"/>
      <c r="AM84" s="104"/>
      <c r="AN84" s="410"/>
      <c r="AO84" s="410"/>
      <c r="AP84" s="108"/>
      <c r="AQ84" s="108"/>
      <c r="AR84" s="108"/>
      <c r="AS84" s="108"/>
      <c r="AT84" s="108"/>
      <c r="AU84" s="108"/>
      <c r="AV84" s="108"/>
      <c r="AW84" s="108"/>
      <c r="AX84" s="108"/>
      <c r="AY84" s="108"/>
    </row>
    <row r="85" spans="1:51">
      <c r="A85" s="108"/>
      <c r="B85" s="107"/>
      <c r="C85" s="104"/>
      <c r="D85" s="104"/>
      <c r="E85" s="107"/>
      <c r="F85" s="108"/>
      <c r="G85" s="108"/>
      <c r="H85" s="104"/>
      <c r="I85" s="409"/>
      <c r="J85" s="409"/>
      <c r="K85" s="409"/>
      <c r="L85" s="409"/>
      <c r="M85" s="409"/>
      <c r="N85" s="409"/>
      <c r="O85" s="108"/>
      <c r="P85" s="409"/>
      <c r="Q85" s="409"/>
      <c r="R85" s="409"/>
      <c r="S85" s="409"/>
      <c r="T85" s="409"/>
      <c r="U85" s="409"/>
      <c r="V85" s="409"/>
      <c r="W85" s="410"/>
      <c r="X85" s="410"/>
      <c r="Y85" s="409"/>
      <c r="Z85" s="409"/>
      <c r="AA85" s="409"/>
      <c r="AB85" s="409"/>
      <c r="AC85" s="107"/>
      <c r="AD85" s="409"/>
      <c r="AE85" s="409"/>
      <c r="AF85" s="410"/>
      <c r="AG85" s="410"/>
      <c r="AH85" s="107"/>
      <c r="AI85" s="410"/>
      <c r="AJ85" s="410"/>
      <c r="AK85" s="410"/>
      <c r="AL85" s="410"/>
      <c r="AM85" s="104"/>
      <c r="AN85" s="410"/>
      <c r="AO85" s="410"/>
      <c r="AP85" s="108"/>
      <c r="AQ85" s="108"/>
      <c r="AR85" s="108"/>
      <c r="AS85" s="108"/>
      <c r="AT85" s="108"/>
      <c r="AU85" s="108"/>
      <c r="AV85" s="108"/>
      <c r="AW85" s="108"/>
      <c r="AX85" s="108"/>
      <c r="AY85" s="108"/>
    </row>
    <row r="86" spans="1:51">
      <c r="A86" s="108"/>
      <c r="B86" s="107"/>
      <c r="C86" s="104"/>
      <c r="D86" s="104"/>
      <c r="E86" s="107"/>
      <c r="F86" s="108"/>
      <c r="G86" s="108"/>
      <c r="H86" s="104"/>
      <c r="I86" s="409"/>
      <c r="J86" s="409"/>
      <c r="K86" s="409"/>
      <c r="L86" s="409"/>
      <c r="M86" s="409"/>
      <c r="N86" s="409"/>
      <c r="O86" s="108"/>
      <c r="P86" s="409"/>
      <c r="Q86" s="409"/>
      <c r="R86" s="409"/>
      <c r="S86" s="409"/>
      <c r="T86" s="409"/>
      <c r="U86" s="409"/>
      <c r="V86" s="409"/>
      <c r="W86" s="410"/>
      <c r="X86" s="410"/>
      <c r="Y86" s="409"/>
      <c r="Z86" s="409"/>
      <c r="AA86" s="409"/>
      <c r="AB86" s="409"/>
      <c r="AC86" s="107"/>
      <c r="AD86" s="409"/>
      <c r="AE86" s="409"/>
      <c r="AF86" s="410"/>
      <c r="AG86" s="410"/>
      <c r="AH86" s="107"/>
      <c r="AI86" s="410"/>
      <c r="AJ86" s="410"/>
      <c r="AK86" s="410"/>
      <c r="AL86" s="410"/>
      <c r="AM86" s="104"/>
      <c r="AN86" s="410"/>
      <c r="AO86" s="410"/>
      <c r="AP86" s="108"/>
      <c r="AQ86" s="108"/>
      <c r="AR86" s="108"/>
      <c r="AS86" s="108"/>
      <c r="AT86" s="108"/>
      <c r="AU86" s="108"/>
      <c r="AV86" s="108"/>
      <c r="AW86" s="108"/>
      <c r="AX86" s="108"/>
      <c r="AY86" s="108"/>
    </row>
    <row r="87" spans="1:51">
      <c r="A87" s="108"/>
      <c r="B87" s="107"/>
      <c r="C87" s="104"/>
      <c r="D87" s="104"/>
      <c r="E87" s="107"/>
      <c r="F87" s="108"/>
      <c r="G87" s="108"/>
      <c r="H87" s="104"/>
      <c r="I87" s="409"/>
      <c r="J87" s="409"/>
      <c r="K87" s="409"/>
      <c r="L87" s="409"/>
      <c r="M87" s="409"/>
      <c r="N87" s="409"/>
      <c r="O87" s="108"/>
      <c r="P87" s="409"/>
      <c r="Q87" s="409"/>
      <c r="R87" s="409"/>
      <c r="S87" s="409"/>
      <c r="T87" s="409"/>
      <c r="U87" s="409"/>
      <c r="V87" s="409"/>
      <c r="W87" s="410"/>
      <c r="X87" s="410"/>
      <c r="Y87" s="409"/>
      <c r="Z87" s="409"/>
      <c r="AA87" s="409"/>
      <c r="AB87" s="409"/>
      <c r="AC87" s="107"/>
      <c r="AD87" s="409"/>
      <c r="AE87" s="409"/>
      <c r="AF87" s="410"/>
      <c r="AG87" s="410"/>
      <c r="AH87" s="107"/>
      <c r="AI87" s="410"/>
      <c r="AJ87" s="410"/>
      <c r="AK87" s="410"/>
      <c r="AL87" s="410"/>
      <c r="AM87" s="104"/>
      <c r="AN87" s="410"/>
      <c r="AO87" s="410"/>
      <c r="AP87" s="108"/>
      <c r="AQ87" s="108"/>
      <c r="AR87" s="108"/>
      <c r="AS87" s="108"/>
      <c r="AT87" s="108"/>
      <c r="AU87" s="108"/>
      <c r="AV87" s="108"/>
      <c r="AW87" s="108"/>
      <c r="AX87" s="108"/>
      <c r="AY87" s="108"/>
    </row>
    <row r="88" spans="1:51">
      <c r="A88" s="108"/>
      <c r="B88" s="107"/>
      <c r="C88" s="104"/>
      <c r="D88" s="104"/>
      <c r="E88" s="107"/>
      <c r="F88" s="108"/>
      <c r="G88" s="108"/>
      <c r="H88" s="104"/>
      <c r="I88" s="409"/>
      <c r="J88" s="409"/>
      <c r="K88" s="409"/>
      <c r="L88" s="409"/>
      <c r="M88" s="409"/>
      <c r="N88" s="409"/>
      <c r="O88" s="108"/>
      <c r="P88" s="409"/>
      <c r="Q88" s="409"/>
      <c r="R88" s="409"/>
      <c r="S88" s="409"/>
      <c r="T88" s="409"/>
      <c r="U88" s="409"/>
      <c r="V88" s="409"/>
      <c r="W88" s="410"/>
      <c r="X88" s="410"/>
      <c r="Y88" s="409"/>
      <c r="Z88" s="409"/>
      <c r="AA88" s="409"/>
      <c r="AB88" s="409"/>
      <c r="AC88" s="107"/>
      <c r="AD88" s="409"/>
      <c r="AE88" s="409"/>
      <c r="AF88" s="410"/>
      <c r="AG88" s="410"/>
      <c r="AH88" s="107"/>
      <c r="AI88" s="410"/>
      <c r="AJ88" s="410"/>
      <c r="AK88" s="410"/>
      <c r="AL88" s="410"/>
      <c r="AM88" s="104"/>
      <c r="AN88" s="410"/>
      <c r="AO88" s="410"/>
      <c r="AP88" s="108"/>
      <c r="AQ88" s="108"/>
      <c r="AR88" s="108"/>
      <c r="AS88" s="108"/>
      <c r="AT88" s="108"/>
      <c r="AU88" s="108"/>
      <c r="AV88" s="108"/>
      <c r="AW88" s="108"/>
      <c r="AX88" s="108"/>
      <c r="AY88" s="108"/>
    </row>
    <row r="89" spans="1:51">
      <c r="A89" s="108"/>
      <c r="B89" s="107"/>
      <c r="C89" s="104"/>
      <c r="D89" s="104"/>
      <c r="E89" s="107"/>
      <c r="F89" s="108"/>
      <c r="G89" s="108"/>
      <c r="H89" s="104"/>
      <c r="I89" s="409"/>
      <c r="J89" s="409"/>
      <c r="K89" s="409"/>
      <c r="L89" s="409"/>
      <c r="M89" s="409"/>
      <c r="N89" s="409"/>
      <c r="O89" s="108"/>
      <c r="P89" s="409"/>
      <c r="Q89" s="409"/>
      <c r="R89" s="409"/>
      <c r="S89" s="409"/>
      <c r="T89" s="409"/>
      <c r="U89" s="409"/>
      <c r="V89" s="409"/>
      <c r="W89" s="410"/>
      <c r="X89" s="410"/>
      <c r="Y89" s="409"/>
      <c r="Z89" s="409"/>
      <c r="AA89" s="409"/>
      <c r="AB89" s="409"/>
      <c r="AC89" s="107"/>
      <c r="AD89" s="409"/>
      <c r="AE89" s="409"/>
      <c r="AF89" s="410"/>
      <c r="AG89" s="410"/>
      <c r="AH89" s="107"/>
      <c r="AI89" s="410"/>
      <c r="AJ89" s="410"/>
      <c r="AK89" s="410"/>
      <c r="AL89" s="410"/>
      <c r="AM89" s="104"/>
      <c r="AN89" s="410"/>
      <c r="AO89" s="410"/>
      <c r="AP89" s="108"/>
      <c r="AQ89" s="108"/>
      <c r="AR89" s="108"/>
      <c r="AS89" s="108"/>
      <c r="AT89" s="108"/>
      <c r="AU89" s="108"/>
      <c r="AV89" s="108"/>
      <c r="AW89" s="108"/>
      <c r="AX89" s="108"/>
      <c r="AY89" s="108"/>
    </row>
    <row r="90" spans="1:51">
      <c r="A90" s="108"/>
      <c r="B90" s="107"/>
      <c r="C90" s="104"/>
      <c r="D90" s="104"/>
      <c r="E90" s="107"/>
      <c r="F90" s="108"/>
      <c r="G90" s="108"/>
      <c r="H90" s="104"/>
      <c r="I90" s="409"/>
      <c r="J90" s="409"/>
      <c r="K90" s="409"/>
      <c r="L90" s="409"/>
      <c r="M90" s="409"/>
      <c r="N90" s="409"/>
      <c r="O90" s="108"/>
      <c r="P90" s="409"/>
      <c r="Q90" s="409"/>
      <c r="R90" s="409"/>
      <c r="S90" s="409"/>
      <c r="T90" s="409"/>
      <c r="U90" s="409"/>
      <c r="V90" s="409"/>
      <c r="W90" s="410"/>
      <c r="X90" s="410"/>
      <c r="Y90" s="409"/>
      <c r="Z90" s="409"/>
      <c r="AA90" s="409"/>
      <c r="AB90" s="409"/>
      <c r="AC90" s="107"/>
      <c r="AD90" s="409"/>
      <c r="AE90" s="409"/>
      <c r="AF90" s="410"/>
      <c r="AG90" s="410"/>
      <c r="AH90" s="107"/>
      <c r="AI90" s="410"/>
      <c r="AJ90" s="410"/>
      <c r="AK90" s="410"/>
      <c r="AL90" s="410"/>
      <c r="AM90" s="104"/>
      <c r="AN90" s="410"/>
      <c r="AO90" s="410"/>
      <c r="AP90" s="108"/>
      <c r="AQ90" s="108"/>
      <c r="AR90" s="108"/>
      <c r="AS90" s="108"/>
      <c r="AT90" s="108"/>
      <c r="AU90" s="108"/>
      <c r="AV90" s="108"/>
      <c r="AW90" s="108"/>
      <c r="AX90" s="108"/>
      <c r="AY90" s="108"/>
    </row>
    <row r="91" spans="1:51">
      <c r="A91" s="108"/>
      <c r="B91" s="107"/>
      <c r="C91" s="104"/>
      <c r="D91" s="104"/>
      <c r="E91" s="107"/>
      <c r="F91" s="108"/>
      <c r="G91" s="108"/>
      <c r="H91" s="104"/>
      <c r="I91" s="409"/>
      <c r="J91" s="409"/>
      <c r="K91" s="409"/>
      <c r="L91" s="409"/>
      <c r="M91" s="409"/>
      <c r="N91" s="409"/>
      <c r="O91" s="108"/>
      <c r="P91" s="409"/>
      <c r="Q91" s="409"/>
      <c r="R91" s="409"/>
      <c r="S91" s="409"/>
      <c r="T91" s="409"/>
      <c r="U91" s="409"/>
      <c r="V91" s="409"/>
      <c r="W91" s="410"/>
      <c r="X91" s="410"/>
      <c r="Y91" s="409"/>
      <c r="Z91" s="409"/>
      <c r="AA91" s="409"/>
      <c r="AB91" s="409"/>
      <c r="AC91" s="107"/>
      <c r="AD91" s="409"/>
      <c r="AE91" s="409"/>
      <c r="AF91" s="410"/>
      <c r="AG91" s="410"/>
      <c r="AH91" s="107"/>
      <c r="AI91" s="410"/>
      <c r="AJ91" s="410"/>
      <c r="AK91" s="410"/>
      <c r="AL91" s="410"/>
      <c r="AM91" s="104"/>
      <c r="AN91" s="410"/>
      <c r="AO91" s="410"/>
      <c r="AP91" s="108"/>
      <c r="AQ91" s="108"/>
      <c r="AR91" s="108"/>
      <c r="AS91" s="108"/>
      <c r="AT91" s="108"/>
      <c r="AU91" s="108"/>
      <c r="AV91" s="108"/>
      <c r="AW91" s="108"/>
      <c r="AX91" s="108"/>
      <c r="AY91" s="108"/>
    </row>
    <row r="92" spans="1:51">
      <c r="A92" s="108"/>
      <c r="B92" s="107"/>
      <c r="C92" s="104"/>
      <c r="D92" s="104"/>
      <c r="E92" s="107"/>
      <c r="F92" s="108"/>
      <c r="G92" s="108"/>
      <c r="H92" s="104"/>
      <c r="I92" s="409"/>
      <c r="J92" s="409"/>
      <c r="K92" s="409"/>
      <c r="L92" s="409"/>
      <c r="M92" s="409"/>
      <c r="N92" s="409"/>
      <c r="O92" s="108"/>
      <c r="P92" s="409"/>
      <c r="Q92" s="409"/>
      <c r="R92" s="409"/>
      <c r="S92" s="409"/>
      <c r="T92" s="409"/>
      <c r="U92" s="409"/>
      <c r="V92" s="409"/>
      <c r="W92" s="410"/>
      <c r="X92" s="410"/>
      <c r="Y92" s="409"/>
      <c r="Z92" s="409"/>
      <c r="AA92" s="409"/>
      <c r="AB92" s="409"/>
      <c r="AC92" s="107"/>
      <c r="AD92" s="409"/>
      <c r="AE92" s="409"/>
      <c r="AF92" s="410"/>
      <c r="AG92" s="410"/>
      <c r="AH92" s="107"/>
      <c r="AI92" s="410"/>
      <c r="AJ92" s="410"/>
      <c r="AK92" s="410"/>
      <c r="AL92" s="410"/>
      <c r="AM92" s="104"/>
      <c r="AN92" s="410"/>
      <c r="AO92" s="410"/>
      <c r="AP92" s="108"/>
      <c r="AQ92" s="108"/>
      <c r="AR92" s="108"/>
      <c r="AS92" s="108"/>
      <c r="AT92" s="108"/>
      <c r="AU92" s="108"/>
      <c r="AV92" s="108"/>
      <c r="AW92" s="108"/>
      <c r="AX92" s="108"/>
      <c r="AY92" s="108"/>
    </row>
    <row r="93" spans="1:51">
      <c r="A93" s="108"/>
      <c r="B93" s="107"/>
      <c r="C93" s="104"/>
      <c r="D93" s="104"/>
      <c r="E93" s="107"/>
      <c r="F93" s="108"/>
      <c r="G93" s="108"/>
      <c r="H93" s="104"/>
      <c r="I93" s="409"/>
      <c r="J93" s="409"/>
      <c r="K93" s="409"/>
      <c r="L93" s="409"/>
      <c r="M93" s="409"/>
      <c r="N93" s="409"/>
      <c r="O93" s="108"/>
      <c r="P93" s="409"/>
      <c r="Q93" s="409"/>
      <c r="R93" s="409"/>
      <c r="S93" s="409"/>
      <c r="T93" s="409"/>
      <c r="U93" s="409"/>
      <c r="V93" s="409"/>
      <c r="W93" s="410"/>
      <c r="X93" s="410"/>
      <c r="Y93" s="409"/>
      <c r="Z93" s="409"/>
      <c r="AA93" s="409"/>
      <c r="AB93" s="409"/>
      <c r="AC93" s="107"/>
      <c r="AD93" s="409"/>
      <c r="AE93" s="409"/>
      <c r="AF93" s="410"/>
      <c r="AG93" s="410"/>
      <c r="AH93" s="107"/>
      <c r="AI93" s="410"/>
      <c r="AJ93" s="410"/>
      <c r="AK93" s="410"/>
      <c r="AL93" s="410"/>
      <c r="AM93" s="104"/>
      <c r="AN93" s="410"/>
      <c r="AO93" s="410"/>
      <c r="AP93" s="108"/>
      <c r="AQ93" s="108"/>
      <c r="AR93" s="108"/>
      <c r="AS93" s="108"/>
      <c r="AT93" s="108"/>
      <c r="AU93" s="108"/>
      <c r="AV93" s="108"/>
      <c r="AW93" s="108"/>
      <c r="AX93" s="108"/>
      <c r="AY93" s="108"/>
    </row>
    <row r="94" spans="1:51">
      <c r="A94" s="108"/>
      <c r="B94" s="107"/>
      <c r="C94" s="104"/>
      <c r="D94" s="104"/>
      <c r="E94" s="107"/>
      <c r="F94" s="108"/>
      <c r="G94" s="108"/>
      <c r="H94" s="104"/>
      <c r="I94" s="409"/>
      <c r="J94" s="409"/>
      <c r="K94" s="409"/>
      <c r="L94" s="409"/>
      <c r="M94" s="409"/>
      <c r="N94" s="409"/>
      <c r="O94" s="108"/>
      <c r="P94" s="409"/>
      <c r="Q94" s="409"/>
      <c r="R94" s="409"/>
      <c r="S94" s="409"/>
      <c r="T94" s="409"/>
      <c r="U94" s="409"/>
      <c r="V94" s="409"/>
      <c r="W94" s="410"/>
      <c r="X94" s="410"/>
      <c r="Y94" s="409"/>
      <c r="Z94" s="409"/>
      <c r="AA94" s="409"/>
      <c r="AB94" s="409"/>
      <c r="AC94" s="107"/>
      <c r="AD94" s="409"/>
      <c r="AE94" s="409"/>
      <c r="AF94" s="410"/>
      <c r="AG94" s="410"/>
      <c r="AH94" s="107"/>
      <c r="AI94" s="410"/>
      <c r="AJ94" s="410"/>
      <c r="AK94" s="410"/>
      <c r="AL94" s="410"/>
      <c r="AM94" s="104"/>
      <c r="AN94" s="410"/>
      <c r="AO94" s="410"/>
      <c r="AP94" s="108"/>
      <c r="AQ94" s="108"/>
      <c r="AR94" s="108"/>
      <c r="AS94" s="108"/>
      <c r="AT94" s="108"/>
      <c r="AU94" s="108"/>
      <c r="AV94" s="108"/>
      <c r="AW94" s="108"/>
      <c r="AX94" s="108"/>
      <c r="AY94" s="108"/>
    </row>
    <row r="95" spans="1:51">
      <c r="A95" s="108"/>
      <c r="B95" s="107"/>
      <c r="C95" s="104"/>
      <c r="D95" s="104"/>
      <c r="E95" s="107"/>
      <c r="F95" s="108"/>
      <c r="G95" s="108"/>
      <c r="H95" s="104"/>
      <c r="I95" s="409"/>
      <c r="J95" s="409"/>
      <c r="K95" s="409"/>
      <c r="L95" s="409"/>
      <c r="M95" s="409"/>
      <c r="N95" s="409"/>
      <c r="O95" s="108"/>
      <c r="P95" s="409"/>
      <c r="Q95" s="409"/>
      <c r="R95" s="409"/>
      <c r="S95" s="409"/>
      <c r="T95" s="409"/>
      <c r="U95" s="409"/>
      <c r="V95" s="409"/>
      <c r="W95" s="410"/>
      <c r="X95" s="410"/>
      <c r="Y95" s="409"/>
      <c r="Z95" s="409"/>
      <c r="AA95" s="409"/>
      <c r="AB95" s="409"/>
      <c r="AC95" s="107"/>
      <c r="AD95" s="409"/>
      <c r="AE95" s="409"/>
      <c r="AF95" s="410"/>
      <c r="AG95" s="410"/>
      <c r="AH95" s="107"/>
      <c r="AI95" s="410"/>
      <c r="AJ95" s="410"/>
      <c r="AK95" s="410"/>
      <c r="AL95" s="410"/>
      <c r="AM95" s="104"/>
      <c r="AN95" s="410"/>
      <c r="AO95" s="410"/>
      <c r="AP95" s="108"/>
      <c r="AQ95" s="108"/>
      <c r="AR95" s="108"/>
      <c r="AS95" s="108"/>
      <c r="AT95" s="108"/>
      <c r="AU95" s="108"/>
      <c r="AV95" s="108"/>
      <c r="AW95" s="108"/>
      <c r="AX95" s="108"/>
      <c r="AY95" s="108"/>
    </row>
    <row r="96" spans="1:51">
      <c r="A96" s="108"/>
      <c r="B96" s="107"/>
      <c r="C96" s="104"/>
      <c r="D96" s="104"/>
      <c r="E96" s="107"/>
      <c r="F96" s="108"/>
      <c r="G96" s="108"/>
      <c r="H96" s="104"/>
      <c r="I96" s="409"/>
      <c r="J96" s="409"/>
      <c r="K96" s="409"/>
      <c r="L96" s="409"/>
      <c r="M96" s="409"/>
      <c r="N96" s="409"/>
      <c r="O96" s="108"/>
      <c r="P96" s="409"/>
      <c r="Q96" s="409"/>
      <c r="R96" s="409"/>
      <c r="S96" s="409"/>
      <c r="T96" s="409"/>
      <c r="U96" s="409"/>
      <c r="V96" s="409"/>
      <c r="W96" s="410"/>
      <c r="X96" s="410"/>
      <c r="Y96" s="409"/>
      <c r="Z96" s="409"/>
      <c r="AA96" s="409"/>
      <c r="AB96" s="409"/>
      <c r="AC96" s="107"/>
      <c r="AD96" s="409"/>
      <c r="AE96" s="409"/>
      <c r="AF96" s="410"/>
      <c r="AG96" s="410"/>
      <c r="AH96" s="107"/>
      <c r="AI96" s="410"/>
      <c r="AJ96" s="410"/>
      <c r="AK96" s="410"/>
      <c r="AL96" s="410"/>
      <c r="AM96" s="104"/>
      <c r="AN96" s="410"/>
      <c r="AO96" s="410"/>
      <c r="AP96" s="108"/>
      <c r="AQ96" s="108"/>
      <c r="AR96" s="108"/>
      <c r="AS96" s="108"/>
      <c r="AT96" s="108"/>
      <c r="AU96" s="108"/>
      <c r="AV96" s="108"/>
      <c r="AW96" s="108"/>
      <c r="AX96" s="108"/>
      <c r="AY96" s="108"/>
    </row>
    <row r="97" spans="1:51">
      <c r="A97" s="108"/>
      <c r="B97" s="107"/>
      <c r="C97" s="104"/>
      <c r="D97" s="104"/>
      <c r="E97" s="107"/>
      <c r="F97" s="108"/>
      <c r="G97" s="108"/>
      <c r="H97" s="104"/>
      <c r="I97" s="409"/>
      <c r="J97" s="409"/>
      <c r="K97" s="409"/>
      <c r="L97" s="409"/>
      <c r="M97" s="409"/>
      <c r="N97" s="409"/>
      <c r="O97" s="108"/>
      <c r="P97" s="409"/>
      <c r="Q97" s="409"/>
      <c r="R97" s="409"/>
      <c r="S97" s="409"/>
      <c r="T97" s="409"/>
      <c r="U97" s="409"/>
      <c r="V97" s="409"/>
      <c r="W97" s="410"/>
      <c r="X97" s="410"/>
      <c r="Y97" s="409"/>
      <c r="Z97" s="409"/>
      <c r="AA97" s="409"/>
      <c r="AB97" s="409"/>
      <c r="AC97" s="107"/>
      <c r="AD97" s="409"/>
      <c r="AE97" s="409"/>
      <c r="AF97" s="410"/>
      <c r="AG97" s="410"/>
      <c r="AH97" s="107"/>
      <c r="AI97" s="410"/>
      <c r="AJ97" s="410"/>
      <c r="AK97" s="410"/>
      <c r="AL97" s="410"/>
      <c r="AM97" s="104"/>
      <c r="AN97" s="410"/>
      <c r="AO97" s="410"/>
      <c r="AP97" s="108"/>
      <c r="AQ97" s="108"/>
      <c r="AR97" s="108"/>
      <c r="AS97" s="108"/>
      <c r="AT97" s="108"/>
      <c r="AU97" s="108"/>
      <c r="AV97" s="108"/>
      <c r="AW97" s="108"/>
      <c r="AX97" s="108"/>
      <c r="AY97" s="108"/>
    </row>
    <row r="98" spans="1:51">
      <c r="A98" s="108"/>
      <c r="B98" s="107"/>
      <c r="C98" s="104"/>
      <c r="D98" s="104"/>
      <c r="E98" s="107"/>
      <c r="F98" s="108"/>
      <c r="G98" s="108"/>
      <c r="H98" s="104"/>
      <c r="I98" s="409"/>
      <c r="J98" s="409"/>
      <c r="K98" s="409"/>
      <c r="L98" s="409"/>
      <c r="M98" s="409"/>
      <c r="N98" s="409"/>
      <c r="O98" s="108"/>
      <c r="P98" s="409"/>
      <c r="Q98" s="409"/>
      <c r="R98" s="409"/>
      <c r="S98" s="409"/>
      <c r="T98" s="409"/>
      <c r="U98" s="409"/>
      <c r="V98" s="409"/>
      <c r="W98" s="410"/>
      <c r="X98" s="410"/>
      <c r="Y98" s="409"/>
      <c r="Z98" s="409"/>
      <c r="AA98" s="409"/>
      <c r="AB98" s="409"/>
      <c r="AC98" s="107"/>
      <c r="AD98" s="409"/>
      <c r="AE98" s="409"/>
      <c r="AF98" s="410"/>
      <c r="AG98" s="410"/>
      <c r="AH98" s="107"/>
      <c r="AI98" s="410"/>
      <c r="AJ98" s="410"/>
      <c r="AK98" s="410"/>
      <c r="AL98" s="410"/>
      <c r="AM98" s="104"/>
      <c r="AN98" s="410"/>
      <c r="AO98" s="410"/>
      <c r="AP98" s="108"/>
      <c r="AQ98" s="108"/>
      <c r="AR98" s="108"/>
      <c r="AS98" s="108"/>
      <c r="AT98" s="108"/>
      <c r="AU98" s="108"/>
      <c r="AV98" s="108"/>
      <c r="AW98" s="108"/>
      <c r="AX98" s="108"/>
      <c r="AY98" s="108"/>
    </row>
    <row r="99" spans="1:51">
      <c r="A99" s="108"/>
      <c r="B99" s="107"/>
      <c r="C99" s="104"/>
      <c r="D99" s="104"/>
      <c r="E99" s="107"/>
      <c r="F99" s="108"/>
      <c r="G99" s="108"/>
      <c r="H99" s="104"/>
      <c r="I99" s="409"/>
      <c r="J99" s="409"/>
      <c r="K99" s="409"/>
      <c r="L99" s="409"/>
      <c r="M99" s="409"/>
      <c r="N99" s="409"/>
      <c r="O99" s="108"/>
      <c r="P99" s="409"/>
      <c r="Q99" s="409"/>
      <c r="R99" s="409"/>
      <c r="S99" s="409"/>
      <c r="T99" s="409"/>
      <c r="U99" s="409"/>
      <c r="V99" s="409"/>
      <c r="W99" s="410"/>
      <c r="X99" s="410"/>
      <c r="Y99" s="409"/>
      <c r="Z99" s="409"/>
      <c r="AA99" s="409"/>
      <c r="AB99" s="409"/>
      <c r="AC99" s="107"/>
      <c r="AD99" s="409"/>
      <c r="AE99" s="409"/>
      <c r="AF99" s="410"/>
      <c r="AG99" s="410"/>
      <c r="AH99" s="107"/>
      <c r="AI99" s="410"/>
      <c r="AJ99" s="410"/>
      <c r="AK99" s="410"/>
      <c r="AL99" s="410"/>
      <c r="AM99" s="104"/>
      <c r="AN99" s="410"/>
      <c r="AO99" s="410"/>
      <c r="AP99" s="108"/>
      <c r="AQ99" s="108"/>
      <c r="AR99" s="108"/>
      <c r="AS99" s="108"/>
      <c r="AT99" s="108"/>
      <c r="AU99" s="108"/>
      <c r="AV99" s="108"/>
      <c r="AW99" s="108"/>
      <c r="AX99" s="108"/>
      <c r="AY99" s="108"/>
    </row>
    <row r="100" spans="1:51">
      <c r="A100" s="108"/>
      <c r="B100" s="107"/>
      <c r="C100" s="104"/>
      <c r="D100" s="104"/>
      <c r="E100" s="107"/>
      <c r="F100" s="108"/>
      <c r="G100" s="108"/>
      <c r="H100" s="104"/>
      <c r="I100" s="409"/>
      <c r="J100" s="409"/>
      <c r="K100" s="409"/>
      <c r="L100" s="409"/>
      <c r="M100" s="409"/>
      <c r="N100" s="409"/>
      <c r="O100" s="108"/>
      <c r="P100" s="409"/>
      <c r="Q100" s="409"/>
      <c r="R100" s="409"/>
      <c r="S100" s="409"/>
      <c r="T100" s="409"/>
      <c r="U100" s="409"/>
      <c r="V100" s="409"/>
      <c r="W100" s="410"/>
      <c r="X100" s="410"/>
      <c r="Y100" s="409"/>
      <c r="Z100" s="409"/>
      <c r="AA100" s="409"/>
      <c r="AB100" s="409"/>
      <c r="AC100" s="107"/>
      <c r="AD100" s="107"/>
      <c r="AE100" s="107"/>
      <c r="AF100" s="410"/>
      <c r="AG100" s="410"/>
      <c r="AH100" s="107"/>
      <c r="AI100" s="410"/>
      <c r="AJ100" s="410"/>
      <c r="AK100" s="410"/>
      <c r="AL100" s="410"/>
      <c r="AM100" s="104"/>
      <c r="AN100" s="410"/>
      <c r="AO100" s="410"/>
      <c r="AP100" s="108"/>
      <c r="AQ100" s="108"/>
      <c r="AR100" s="108"/>
      <c r="AS100" s="108"/>
      <c r="AT100" s="108"/>
      <c r="AU100" s="108"/>
      <c r="AV100" s="108"/>
      <c r="AW100" s="108"/>
      <c r="AX100" s="108"/>
      <c r="AY100" s="108"/>
    </row>
    <row r="101" spans="1:51">
      <c r="A101" s="108"/>
      <c r="B101" s="107"/>
      <c r="C101" s="104"/>
      <c r="D101" s="104"/>
      <c r="E101" s="107"/>
      <c r="F101" s="108"/>
      <c r="G101" s="108"/>
      <c r="H101" s="104"/>
      <c r="I101" s="409"/>
      <c r="J101" s="409"/>
      <c r="K101" s="409"/>
      <c r="L101" s="409"/>
      <c r="M101" s="409"/>
      <c r="N101" s="409"/>
      <c r="O101" s="108"/>
      <c r="P101" s="409"/>
      <c r="Q101" s="409"/>
      <c r="R101" s="409"/>
      <c r="S101" s="409"/>
      <c r="T101" s="409"/>
      <c r="U101" s="409"/>
      <c r="V101" s="409"/>
      <c r="W101" s="410"/>
      <c r="X101" s="410"/>
      <c r="Y101" s="409"/>
      <c r="Z101" s="409"/>
      <c r="AA101" s="409"/>
      <c r="AB101" s="409"/>
      <c r="AC101" s="107"/>
      <c r="AD101" s="107"/>
      <c r="AE101" s="107"/>
      <c r="AF101" s="410"/>
      <c r="AG101" s="410"/>
      <c r="AH101" s="107"/>
      <c r="AI101" s="410"/>
      <c r="AJ101" s="410"/>
      <c r="AK101" s="410"/>
      <c r="AL101" s="410"/>
      <c r="AM101" s="104"/>
      <c r="AN101" s="410"/>
      <c r="AO101" s="410"/>
      <c r="AP101" s="108"/>
      <c r="AQ101" s="108"/>
      <c r="AR101" s="108"/>
      <c r="AS101" s="108"/>
      <c r="AT101" s="108"/>
      <c r="AU101" s="108"/>
      <c r="AV101" s="108"/>
      <c r="AW101" s="108"/>
      <c r="AX101" s="108"/>
      <c r="AY101" s="108"/>
    </row>
    <row r="102" spans="1:51">
      <c r="A102" s="108"/>
      <c r="B102" s="104"/>
      <c r="C102" s="104"/>
      <c r="D102" s="104"/>
      <c r="E102" s="104"/>
      <c r="F102" s="108"/>
      <c r="G102" s="108"/>
      <c r="H102" s="104"/>
      <c r="I102" s="104"/>
      <c r="J102" s="104"/>
      <c r="K102" s="104"/>
      <c r="L102" s="104"/>
      <c r="M102" s="409"/>
      <c r="N102" s="409"/>
      <c r="O102" s="108"/>
      <c r="P102" s="104"/>
      <c r="Q102" s="104"/>
      <c r="R102" s="104"/>
      <c r="S102" s="274"/>
      <c r="T102" s="274"/>
      <c r="U102" s="274"/>
      <c r="V102" s="104"/>
      <c r="W102" s="104"/>
      <c r="X102" s="104"/>
      <c r="Y102" s="409"/>
      <c r="Z102" s="409"/>
      <c r="AA102" s="409"/>
      <c r="AB102" s="409"/>
      <c r="AC102" s="104"/>
      <c r="AD102" s="104"/>
      <c r="AE102" s="104"/>
      <c r="AF102" s="104"/>
      <c r="AG102" s="104"/>
      <c r="AH102" s="104"/>
      <c r="AI102" s="104"/>
      <c r="AJ102" s="104"/>
      <c r="AK102" s="104"/>
      <c r="AL102" s="104"/>
      <c r="AM102" s="104"/>
      <c r="AN102" s="104"/>
      <c r="AO102" s="104"/>
      <c r="AP102" s="108"/>
      <c r="AQ102" s="108"/>
      <c r="AR102" s="108"/>
      <c r="AS102" s="108"/>
      <c r="AT102" s="108"/>
      <c r="AU102" s="108"/>
      <c r="AV102" s="108"/>
      <c r="AW102" s="108"/>
      <c r="AX102" s="108"/>
      <c r="AY102" s="108"/>
    </row>
    <row r="103" spans="1:51">
      <c r="A103" s="108"/>
      <c r="B103" s="104"/>
      <c r="C103" s="104"/>
      <c r="D103" s="104"/>
      <c r="E103" s="104"/>
      <c r="F103" s="108"/>
      <c r="G103" s="108"/>
      <c r="H103" s="104"/>
      <c r="I103" s="104"/>
      <c r="J103" s="104"/>
      <c r="K103" s="104"/>
      <c r="L103" s="104"/>
      <c r="M103" s="409"/>
      <c r="N103" s="409"/>
      <c r="O103" s="108"/>
      <c r="P103" s="104"/>
      <c r="Q103" s="104"/>
      <c r="R103" s="104"/>
      <c r="S103" s="274"/>
      <c r="T103" s="274"/>
      <c r="U103" s="274"/>
      <c r="V103" s="104"/>
      <c r="W103" s="104"/>
      <c r="X103" s="104"/>
      <c r="Y103" s="409"/>
      <c r="Z103" s="409"/>
      <c r="AA103" s="409"/>
      <c r="AB103" s="409"/>
      <c r="AC103" s="104"/>
      <c r="AD103" s="104"/>
      <c r="AE103" s="104"/>
      <c r="AF103" s="104"/>
      <c r="AG103" s="104"/>
      <c r="AH103" s="104"/>
      <c r="AI103" s="104"/>
      <c r="AJ103" s="104"/>
      <c r="AK103" s="104"/>
      <c r="AL103" s="104"/>
      <c r="AM103" s="104"/>
      <c r="AN103" s="104"/>
      <c r="AO103" s="104"/>
      <c r="AP103" s="108"/>
      <c r="AQ103" s="108"/>
      <c r="AR103" s="108"/>
      <c r="AS103" s="108"/>
      <c r="AT103" s="108"/>
      <c r="AU103" s="108"/>
      <c r="AV103" s="108"/>
      <c r="AW103" s="108"/>
      <c r="AX103" s="108"/>
      <c r="AY103" s="108"/>
    </row>
    <row r="104" spans="1:51">
      <c r="A104" s="108"/>
      <c r="B104" s="104"/>
      <c r="C104" s="104"/>
      <c r="D104" s="104"/>
      <c r="E104" s="104"/>
      <c r="F104" s="108"/>
      <c r="G104" s="108"/>
      <c r="H104" s="104"/>
      <c r="I104" s="104"/>
      <c r="J104" s="104"/>
      <c r="K104" s="104"/>
      <c r="L104" s="104"/>
      <c r="M104" s="409"/>
      <c r="N104" s="409"/>
      <c r="O104" s="108"/>
      <c r="P104" s="104"/>
      <c r="Q104" s="104"/>
      <c r="R104" s="104"/>
      <c r="S104" s="274"/>
      <c r="T104" s="274"/>
      <c r="U104" s="274"/>
      <c r="V104" s="104"/>
      <c r="W104" s="104"/>
      <c r="X104" s="104"/>
      <c r="Y104" s="409"/>
      <c r="Z104" s="409"/>
      <c r="AA104" s="409"/>
      <c r="AB104" s="409"/>
      <c r="AC104" s="104"/>
      <c r="AD104" s="104"/>
      <c r="AE104" s="104"/>
      <c r="AF104" s="104"/>
      <c r="AG104" s="104"/>
      <c r="AH104" s="104"/>
      <c r="AI104" s="104"/>
      <c r="AJ104" s="104"/>
      <c r="AK104" s="104"/>
      <c r="AL104" s="104"/>
      <c r="AM104" s="104"/>
      <c r="AN104" s="104"/>
      <c r="AO104" s="104"/>
      <c r="AP104" s="108"/>
      <c r="AQ104" s="108"/>
      <c r="AR104" s="108"/>
      <c r="AS104" s="108"/>
      <c r="AT104" s="108"/>
      <c r="AU104" s="108"/>
      <c r="AV104" s="108"/>
      <c r="AW104" s="108"/>
      <c r="AX104" s="108"/>
      <c r="AY104" s="108"/>
    </row>
    <row r="105" spans="1:51">
      <c r="A105" s="108"/>
      <c r="B105" s="104"/>
      <c r="C105" s="104"/>
      <c r="D105" s="104"/>
      <c r="E105" s="104"/>
      <c r="F105" s="108"/>
      <c r="G105" s="108"/>
      <c r="H105" s="104"/>
      <c r="I105" s="104"/>
      <c r="J105" s="104"/>
      <c r="K105" s="104"/>
      <c r="L105" s="104"/>
      <c r="M105" s="409"/>
      <c r="N105" s="409"/>
      <c r="O105" s="108"/>
      <c r="P105" s="104"/>
      <c r="Q105" s="104"/>
      <c r="R105" s="104"/>
      <c r="S105" s="274"/>
      <c r="T105" s="274"/>
      <c r="U105" s="274"/>
      <c r="V105" s="104"/>
      <c r="W105" s="104"/>
      <c r="X105" s="104"/>
      <c r="Y105" s="409"/>
      <c r="Z105" s="409"/>
      <c r="AA105" s="409"/>
      <c r="AB105" s="409"/>
      <c r="AC105" s="104"/>
      <c r="AD105" s="104"/>
      <c r="AE105" s="104"/>
      <c r="AF105" s="104"/>
      <c r="AG105" s="104"/>
      <c r="AH105" s="104"/>
      <c r="AI105" s="104"/>
      <c r="AJ105" s="104"/>
      <c r="AK105" s="104"/>
      <c r="AL105" s="104"/>
      <c r="AM105" s="104"/>
      <c r="AN105" s="104"/>
      <c r="AO105" s="104"/>
      <c r="AP105" s="108"/>
      <c r="AQ105" s="108"/>
      <c r="AR105" s="108"/>
      <c r="AS105" s="108"/>
      <c r="AT105" s="108"/>
      <c r="AU105" s="108"/>
      <c r="AV105" s="108"/>
      <c r="AW105" s="108"/>
      <c r="AX105" s="108"/>
      <c r="AY105" s="108"/>
    </row>
    <row r="106" spans="1:51">
      <c r="A106" s="108"/>
      <c r="B106" s="104"/>
      <c r="C106" s="104"/>
      <c r="D106" s="104"/>
      <c r="E106" s="104"/>
      <c r="F106" s="108"/>
      <c r="G106" s="108"/>
      <c r="H106" s="104"/>
      <c r="I106" s="104"/>
      <c r="J106" s="104"/>
      <c r="K106" s="104"/>
      <c r="L106" s="104"/>
      <c r="M106" s="104"/>
      <c r="N106" s="104"/>
      <c r="O106" s="108"/>
      <c r="P106" s="104"/>
      <c r="Q106" s="104"/>
      <c r="R106" s="104"/>
      <c r="S106" s="274"/>
      <c r="T106" s="274"/>
      <c r="U106" s="274"/>
      <c r="V106" s="104"/>
      <c r="W106" s="104"/>
      <c r="X106" s="104"/>
      <c r="Y106" s="409"/>
      <c r="Z106" s="409"/>
      <c r="AA106" s="409"/>
      <c r="AB106" s="409"/>
      <c r="AC106" s="104"/>
      <c r="AD106" s="104"/>
      <c r="AE106" s="104"/>
      <c r="AF106" s="104"/>
      <c r="AG106" s="104"/>
      <c r="AH106" s="104"/>
      <c r="AI106" s="104"/>
      <c r="AJ106" s="104"/>
      <c r="AK106" s="104"/>
      <c r="AL106" s="104"/>
      <c r="AM106" s="104"/>
      <c r="AN106" s="104"/>
      <c r="AO106" s="104"/>
      <c r="AP106" s="108"/>
      <c r="AQ106" s="108"/>
      <c r="AR106" s="108"/>
      <c r="AS106" s="108"/>
      <c r="AT106" s="108"/>
      <c r="AU106" s="108"/>
      <c r="AV106" s="108"/>
      <c r="AW106" s="108"/>
      <c r="AX106" s="108"/>
      <c r="AY106" s="108"/>
    </row>
    <row r="107" spans="1:51">
      <c r="A107" s="108"/>
      <c r="B107" s="104"/>
      <c r="C107" s="104"/>
      <c r="D107" s="104"/>
      <c r="E107" s="104"/>
      <c r="F107" s="108"/>
      <c r="G107" s="108"/>
      <c r="H107" s="104"/>
      <c r="I107" s="104"/>
      <c r="J107" s="104"/>
      <c r="K107" s="104"/>
      <c r="L107" s="104"/>
      <c r="M107" s="104"/>
      <c r="N107" s="104"/>
      <c r="O107" s="108"/>
      <c r="P107" s="104"/>
      <c r="Q107" s="104"/>
      <c r="R107" s="104"/>
      <c r="S107" s="274"/>
      <c r="T107" s="274"/>
      <c r="U107" s="274"/>
      <c r="V107" s="104"/>
      <c r="W107" s="104"/>
      <c r="X107" s="104"/>
      <c r="Y107" s="409"/>
      <c r="Z107" s="409"/>
      <c r="AA107" s="409"/>
      <c r="AB107" s="409"/>
      <c r="AC107" s="104"/>
      <c r="AD107" s="104"/>
      <c r="AE107" s="104"/>
      <c r="AF107" s="104"/>
      <c r="AG107" s="104"/>
      <c r="AH107" s="104"/>
      <c r="AI107" s="104"/>
      <c r="AJ107" s="104"/>
      <c r="AK107" s="104"/>
      <c r="AL107" s="104"/>
      <c r="AM107" s="104"/>
      <c r="AN107" s="104"/>
      <c r="AO107" s="104"/>
      <c r="AP107" s="108"/>
      <c r="AQ107" s="108"/>
      <c r="AR107" s="108"/>
      <c r="AS107" s="108"/>
      <c r="AT107" s="108"/>
      <c r="AU107" s="108"/>
      <c r="AV107" s="108"/>
      <c r="AW107" s="108"/>
      <c r="AX107" s="108"/>
      <c r="AY107" s="108"/>
    </row>
    <row r="108" spans="1:51">
      <c r="S108" s="274"/>
      <c r="T108" s="274"/>
      <c r="U108" s="274"/>
    </row>
  </sheetData>
  <mergeCells count="112">
    <mergeCell ref="AH3:AJ9"/>
    <mergeCell ref="AK3:AM9"/>
    <mergeCell ref="AN3:AP9"/>
    <mergeCell ref="AV15:AW18"/>
    <mergeCell ref="AV20:AW21"/>
    <mergeCell ref="R13:R26"/>
    <mergeCell ref="AB13:AD20"/>
    <mergeCell ref="AE13:AG18"/>
    <mergeCell ref="AH13:AJ48"/>
    <mergeCell ref="AK13:AM44"/>
    <mergeCell ref="AV33:AW33"/>
    <mergeCell ref="AE34:AG37"/>
    <mergeCell ref="AV36:AW36"/>
    <mergeCell ref="AV37:AW37"/>
    <mergeCell ref="AB38:AD44"/>
    <mergeCell ref="AV31:AW31"/>
    <mergeCell ref="AE32:AG33"/>
    <mergeCell ref="AV32:AW32"/>
    <mergeCell ref="AV3:AW8"/>
    <mergeCell ref="J21:L21"/>
    <mergeCell ref="Y21:AA55"/>
    <mergeCell ref="J22:L25"/>
    <mergeCell ref="AB31:AD34"/>
    <mergeCell ref="P3:R9"/>
    <mergeCell ref="V3:X9"/>
    <mergeCell ref="Y3:AA20"/>
    <mergeCell ref="AB3:AD9"/>
    <mergeCell ref="AE3:AG9"/>
    <mergeCell ref="S3:U24"/>
    <mergeCell ref="R31:R41"/>
    <mergeCell ref="H24:I29"/>
    <mergeCell ref="AE24:AG24"/>
    <mergeCell ref="AE25:AG28"/>
    <mergeCell ref="AN25:AO29"/>
    <mergeCell ref="AP25:AP29"/>
    <mergeCell ref="AV25:AW25"/>
    <mergeCell ref="J26:L26"/>
    <mergeCell ref="AV26:AW26"/>
    <mergeCell ref="AE29:AG29"/>
    <mergeCell ref="AV29:AW29"/>
    <mergeCell ref="M4:N38"/>
    <mergeCell ref="J10:L11"/>
    <mergeCell ref="AP11:AP16"/>
    <mergeCell ref="J12:L15"/>
    <mergeCell ref="AV12:AW12"/>
    <mergeCell ref="P13:P26"/>
    <mergeCell ref="Q13:Q26"/>
    <mergeCell ref="AR2:AT56"/>
    <mergeCell ref="J16:L16"/>
    <mergeCell ref="J17:L20"/>
    <mergeCell ref="AN17:AO21"/>
    <mergeCell ref="AP17:AP21"/>
    <mergeCell ref="AE19:AG19"/>
    <mergeCell ref="AE20:AG23"/>
    <mergeCell ref="D32:E32"/>
    <mergeCell ref="D33:E33"/>
    <mergeCell ref="F33:G33"/>
    <mergeCell ref="H33:I33"/>
    <mergeCell ref="D34:E34"/>
    <mergeCell ref="F34:G34"/>
    <mergeCell ref="H34:I34"/>
    <mergeCell ref="F35:G50"/>
    <mergeCell ref="H35:I54"/>
    <mergeCell ref="D50:E50"/>
    <mergeCell ref="AN61:AO101"/>
    <mergeCell ref="AV50:AW50"/>
    <mergeCell ref="D51:E53"/>
    <mergeCell ref="D54:E54"/>
    <mergeCell ref="F54:G54"/>
    <mergeCell ref="D55:E55"/>
    <mergeCell ref="F55:G55"/>
    <mergeCell ref="AE38:AG39"/>
    <mergeCell ref="AV38:AW38"/>
    <mergeCell ref="AV39:AW39"/>
    <mergeCell ref="D40:E45"/>
    <mergeCell ref="AV40:AW40"/>
    <mergeCell ref="AV41:AW41"/>
    <mergeCell ref="AN45:AP48"/>
    <mergeCell ref="AV45:AW45"/>
    <mergeCell ref="D46:E46"/>
    <mergeCell ref="D47:E49"/>
    <mergeCell ref="V31:X56"/>
    <mergeCell ref="S25:U56"/>
    <mergeCell ref="D31:E31"/>
    <mergeCell ref="F31:G31"/>
    <mergeCell ref="H31:I31"/>
    <mergeCell ref="P31:P41"/>
    <mergeCell ref="Q31:Q42"/>
    <mergeCell ref="A8:B23"/>
    <mergeCell ref="A24:B32"/>
    <mergeCell ref="A33:B48"/>
    <mergeCell ref="AY1:AY5"/>
    <mergeCell ref="I61:J101"/>
    <mergeCell ref="K61:L101"/>
    <mergeCell ref="M61:N105"/>
    <mergeCell ref="P61:Q101"/>
    <mergeCell ref="R61:V101"/>
    <mergeCell ref="W61:X101"/>
    <mergeCell ref="V12:X30"/>
    <mergeCell ref="AP59:AP61"/>
    <mergeCell ref="M60:N60"/>
    <mergeCell ref="R60:V60"/>
    <mergeCell ref="AA60:AB60"/>
    <mergeCell ref="AF60:AG60"/>
    <mergeCell ref="AK60:AL60"/>
    <mergeCell ref="AN60:AO60"/>
    <mergeCell ref="Y61:Z107"/>
    <mergeCell ref="AA61:AB107"/>
    <mergeCell ref="AD61:AE99"/>
    <mergeCell ref="AF61:AG101"/>
    <mergeCell ref="AI61:AJ101"/>
    <mergeCell ref="AK61:AL101"/>
  </mergeCells>
  <phoneticPr fontId="2"/>
  <pageMargins left="0.7" right="0.7" top="0.75" bottom="0.75" header="0.3" footer="0.3"/>
  <pageSetup paperSize="9" scale="91" fitToWidth="0" orientation="portrait" horizontalDpi="300" verticalDpi="300" r:id="rId1"/>
  <rowBreaks count="1" manualBreakCount="1">
    <brk id="57" max="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zoomScaleNormal="100" workbookViewId="0">
      <selection activeCell="U3" sqref="U3:U6"/>
    </sheetView>
  </sheetViews>
  <sheetFormatPr defaultColWidth="9" defaultRowHeight="13.2"/>
  <cols>
    <col min="1" max="1" width="4.6640625" style="119" customWidth="1"/>
    <col min="2" max="16" width="4.109375" style="119" customWidth="1"/>
    <col min="17" max="17" width="3.109375" style="119" customWidth="1"/>
    <col min="18" max="18" width="3" style="119" customWidth="1"/>
    <col min="19" max="19" width="4.109375" style="119" customWidth="1"/>
    <col min="20" max="20" width="3.109375" style="119" customWidth="1"/>
    <col min="21" max="21" width="4.109375" style="119" customWidth="1"/>
    <col min="22" max="33" width="4.6640625" style="119" customWidth="1"/>
    <col min="34" max="242" width="9" style="119"/>
    <col min="243" max="244" width="4.6640625" style="119" customWidth="1"/>
    <col min="245" max="259" width="4.109375" style="119" customWidth="1"/>
    <col min="260" max="260" width="3.109375" style="119" customWidth="1"/>
    <col min="261" max="261" width="3" style="119" customWidth="1"/>
    <col min="262" max="262" width="4.109375" style="119" customWidth="1"/>
    <col min="263" max="263" width="3.109375" style="119" customWidth="1"/>
    <col min="264" max="265" width="4.109375" style="119" customWidth="1"/>
    <col min="266" max="289" width="4.6640625" style="119" customWidth="1"/>
    <col min="290" max="498" width="9" style="119"/>
    <col min="499" max="500" width="4.6640625" style="119" customWidth="1"/>
    <col min="501" max="515" width="4.109375" style="119" customWidth="1"/>
    <col min="516" max="516" width="3.109375" style="119" customWidth="1"/>
    <col min="517" max="517" width="3" style="119" customWidth="1"/>
    <col min="518" max="518" width="4.109375" style="119" customWidth="1"/>
    <col min="519" max="519" width="3.109375" style="119" customWidth="1"/>
    <col min="520" max="521" width="4.109375" style="119" customWidth="1"/>
    <col min="522" max="545" width="4.6640625" style="119" customWidth="1"/>
    <col min="546" max="754" width="9" style="119"/>
    <col min="755" max="756" width="4.6640625" style="119" customWidth="1"/>
    <col min="757" max="771" width="4.109375" style="119" customWidth="1"/>
    <col min="772" max="772" width="3.109375" style="119" customWidth="1"/>
    <col min="773" max="773" width="3" style="119" customWidth="1"/>
    <col min="774" max="774" width="4.109375" style="119" customWidth="1"/>
    <col min="775" max="775" width="3.109375" style="119" customWidth="1"/>
    <col min="776" max="777" width="4.109375" style="119" customWidth="1"/>
    <col min="778" max="801" width="4.6640625" style="119" customWidth="1"/>
    <col min="802" max="1010" width="9" style="119"/>
    <col min="1011" max="1012" width="4.6640625" style="119" customWidth="1"/>
    <col min="1013" max="1027" width="4.109375" style="119" customWidth="1"/>
    <col min="1028" max="1028" width="3.109375" style="119" customWidth="1"/>
    <col min="1029" max="1029" width="3" style="119" customWidth="1"/>
    <col min="1030" max="1030" width="4.109375" style="119" customWidth="1"/>
    <col min="1031" max="1031" width="3.109375" style="119" customWidth="1"/>
    <col min="1032" max="1033" width="4.109375" style="119" customWidth="1"/>
    <col min="1034" max="1057" width="4.6640625" style="119" customWidth="1"/>
    <col min="1058" max="1266" width="9" style="119"/>
    <col min="1267" max="1268" width="4.6640625" style="119" customWidth="1"/>
    <col min="1269" max="1283" width="4.109375" style="119" customWidth="1"/>
    <col min="1284" max="1284" width="3.109375" style="119" customWidth="1"/>
    <col min="1285" max="1285" width="3" style="119" customWidth="1"/>
    <col min="1286" max="1286" width="4.109375" style="119" customWidth="1"/>
    <col min="1287" max="1287" width="3.109375" style="119" customWidth="1"/>
    <col min="1288" max="1289" width="4.109375" style="119" customWidth="1"/>
    <col min="1290" max="1313" width="4.6640625" style="119" customWidth="1"/>
    <col min="1314" max="1522" width="9" style="119"/>
    <col min="1523" max="1524" width="4.6640625" style="119" customWidth="1"/>
    <col min="1525" max="1539" width="4.109375" style="119" customWidth="1"/>
    <col min="1540" max="1540" width="3.109375" style="119" customWidth="1"/>
    <col min="1541" max="1541" width="3" style="119" customWidth="1"/>
    <col min="1542" max="1542" width="4.109375" style="119" customWidth="1"/>
    <col min="1543" max="1543" width="3.109375" style="119" customWidth="1"/>
    <col min="1544" max="1545" width="4.109375" style="119" customWidth="1"/>
    <col min="1546" max="1569" width="4.6640625" style="119" customWidth="1"/>
    <col min="1570" max="1778" width="9" style="119"/>
    <col min="1779" max="1780" width="4.6640625" style="119" customWidth="1"/>
    <col min="1781" max="1795" width="4.109375" style="119" customWidth="1"/>
    <col min="1796" max="1796" width="3.109375" style="119" customWidth="1"/>
    <col min="1797" max="1797" width="3" style="119" customWidth="1"/>
    <col min="1798" max="1798" width="4.109375" style="119" customWidth="1"/>
    <col min="1799" max="1799" width="3.109375" style="119" customWidth="1"/>
    <col min="1800" max="1801" width="4.109375" style="119" customWidth="1"/>
    <col min="1802" max="1825" width="4.6640625" style="119" customWidth="1"/>
    <col min="1826" max="2034" width="9" style="119"/>
    <col min="2035" max="2036" width="4.6640625" style="119" customWidth="1"/>
    <col min="2037" max="2051" width="4.109375" style="119" customWidth="1"/>
    <col min="2052" max="2052" width="3.109375" style="119" customWidth="1"/>
    <col min="2053" max="2053" width="3" style="119" customWidth="1"/>
    <col min="2054" max="2054" width="4.109375" style="119" customWidth="1"/>
    <col min="2055" max="2055" width="3.109375" style="119" customWidth="1"/>
    <col min="2056" max="2057" width="4.109375" style="119" customWidth="1"/>
    <col min="2058" max="2081" width="4.6640625" style="119" customWidth="1"/>
    <col min="2082" max="2290" width="9" style="119"/>
    <col min="2291" max="2292" width="4.6640625" style="119" customWidth="1"/>
    <col min="2293" max="2307" width="4.109375" style="119" customWidth="1"/>
    <col min="2308" max="2308" width="3.109375" style="119" customWidth="1"/>
    <col min="2309" max="2309" width="3" style="119" customWidth="1"/>
    <col min="2310" max="2310" width="4.109375" style="119" customWidth="1"/>
    <col min="2311" max="2311" width="3.109375" style="119" customWidth="1"/>
    <col min="2312" max="2313" width="4.109375" style="119" customWidth="1"/>
    <col min="2314" max="2337" width="4.6640625" style="119" customWidth="1"/>
    <col min="2338" max="2546" width="9" style="119"/>
    <col min="2547" max="2548" width="4.6640625" style="119" customWidth="1"/>
    <col min="2549" max="2563" width="4.109375" style="119" customWidth="1"/>
    <col min="2564" max="2564" width="3.109375" style="119" customWidth="1"/>
    <col min="2565" max="2565" width="3" style="119" customWidth="1"/>
    <col min="2566" max="2566" width="4.109375" style="119" customWidth="1"/>
    <col min="2567" max="2567" width="3.109375" style="119" customWidth="1"/>
    <col min="2568" max="2569" width="4.109375" style="119" customWidth="1"/>
    <col min="2570" max="2593" width="4.6640625" style="119" customWidth="1"/>
    <col min="2594" max="2802" width="9" style="119"/>
    <col min="2803" max="2804" width="4.6640625" style="119" customWidth="1"/>
    <col min="2805" max="2819" width="4.109375" style="119" customWidth="1"/>
    <col min="2820" max="2820" width="3.109375" style="119" customWidth="1"/>
    <col min="2821" max="2821" width="3" style="119" customWidth="1"/>
    <col min="2822" max="2822" width="4.109375" style="119" customWidth="1"/>
    <col min="2823" max="2823" width="3.109375" style="119" customWidth="1"/>
    <col min="2824" max="2825" width="4.109375" style="119" customWidth="1"/>
    <col min="2826" max="2849" width="4.6640625" style="119" customWidth="1"/>
    <col min="2850" max="3058" width="9" style="119"/>
    <col min="3059" max="3060" width="4.6640625" style="119" customWidth="1"/>
    <col min="3061" max="3075" width="4.109375" style="119" customWidth="1"/>
    <col min="3076" max="3076" width="3.109375" style="119" customWidth="1"/>
    <col min="3077" max="3077" width="3" style="119" customWidth="1"/>
    <col min="3078" max="3078" width="4.109375" style="119" customWidth="1"/>
    <col min="3079" max="3079" width="3.109375" style="119" customWidth="1"/>
    <col min="3080" max="3081" width="4.109375" style="119" customWidth="1"/>
    <col min="3082" max="3105" width="4.6640625" style="119" customWidth="1"/>
    <col min="3106" max="3314" width="9" style="119"/>
    <col min="3315" max="3316" width="4.6640625" style="119" customWidth="1"/>
    <col min="3317" max="3331" width="4.109375" style="119" customWidth="1"/>
    <col min="3332" max="3332" width="3.109375" style="119" customWidth="1"/>
    <col min="3333" max="3333" width="3" style="119" customWidth="1"/>
    <col min="3334" max="3334" width="4.109375" style="119" customWidth="1"/>
    <col min="3335" max="3335" width="3.109375" style="119" customWidth="1"/>
    <col min="3336" max="3337" width="4.109375" style="119" customWidth="1"/>
    <col min="3338" max="3361" width="4.6640625" style="119" customWidth="1"/>
    <col min="3362" max="3570" width="9" style="119"/>
    <col min="3571" max="3572" width="4.6640625" style="119" customWidth="1"/>
    <col min="3573" max="3587" width="4.109375" style="119" customWidth="1"/>
    <col min="3588" max="3588" width="3.109375" style="119" customWidth="1"/>
    <col min="3589" max="3589" width="3" style="119" customWidth="1"/>
    <col min="3590" max="3590" width="4.109375" style="119" customWidth="1"/>
    <col min="3591" max="3591" width="3.109375" style="119" customWidth="1"/>
    <col min="3592" max="3593" width="4.109375" style="119" customWidth="1"/>
    <col min="3594" max="3617" width="4.6640625" style="119" customWidth="1"/>
    <col min="3618" max="3826" width="9" style="119"/>
    <col min="3827" max="3828" width="4.6640625" style="119" customWidth="1"/>
    <col min="3829" max="3843" width="4.109375" style="119" customWidth="1"/>
    <col min="3844" max="3844" width="3.109375" style="119" customWidth="1"/>
    <col min="3845" max="3845" width="3" style="119" customWidth="1"/>
    <col min="3846" max="3846" width="4.109375" style="119" customWidth="1"/>
    <col min="3847" max="3847" width="3.109375" style="119" customWidth="1"/>
    <col min="3848" max="3849" width="4.109375" style="119" customWidth="1"/>
    <col min="3850" max="3873" width="4.6640625" style="119" customWidth="1"/>
    <col min="3874" max="4082" width="9" style="119"/>
    <col min="4083" max="4084" width="4.6640625" style="119" customWidth="1"/>
    <col min="4085" max="4099" width="4.109375" style="119" customWidth="1"/>
    <col min="4100" max="4100" width="3.109375" style="119" customWidth="1"/>
    <col min="4101" max="4101" width="3" style="119" customWidth="1"/>
    <col min="4102" max="4102" width="4.109375" style="119" customWidth="1"/>
    <col min="4103" max="4103" width="3.109375" style="119" customWidth="1"/>
    <col min="4104" max="4105" width="4.109375" style="119" customWidth="1"/>
    <col min="4106" max="4129" width="4.6640625" style="119" customWidth="1"/>
    <col min="4130" max="4338" width="9" style="119"/>
    <col min="4339" max="4340" width="4.6640625" style="119" customWidth="1"/>
    <col min="4341" max="4355" width="4.109375" style="119" customWidth="1"/>
    <col min="4356" max="4356" width="3.109375" style="119" customWidth="1"/>
    <col min="4357" max="4357" width="3" style="119" customWidth="1"/>
    <col min="4358" max="4358" width="4.109375" style="119" customWidth="1"/>
    <col min="4359" max="4359" width="3.109375" style="119" customWidth="1"/>
    <col min="4360" max="4361" width="4.109375" style="119" customWidth="1"/>
    <col min="4362" max="4385" width="4.6640625" style="119" customWidth="1"/>
    <col min="4386" max="4594" width="9" style="119"/>
    <col min="4595" max="4596" width="4.6640625" style="119" customWidth="1"/>
    <col min="4597" max="4611" width="4.109375" style="119" customWidth="1"/>
    <col min="4612" max="4612" width="3.109375" style="119" customWidth="1"/>
    <col min="4613" max="4613" width="3" style="119" customWidth="1"/>
    <col min="4614" max="4614" width="4.109375" style="119" customWidth="1"/>
    <col min="4615" max="4615" width="3.109375" style="119" customWidth="1"/>
    <col min="4616" max="4617" width="4.109375" style="119" customWidth="1"/>
    <col min="4618" max="4641" width="4.6640625" style="119" customWidth="1"/>
    <col min="4642" max="4850" width="9" style="119"/>
    <col min="4851" max="4852" width="4.6640625" style="119" customWidth="1"/>
    <col min="4853" max="4867" width="4.109375" style="119" customWidth="1"/>
    <col min="4868" max="4868" width="3.109375" style="119" customWidth="1"/>
    <col min="4869" max="4869" width="3" style="119" customWidth="1"/>
    <col min="4870" max="4870" width="4.109375" style="119" customWidth="1"/>
    <col min="4871" max="4871" width="3.109375" style="119" customWidth="1"/>
    <col min="4872" max="4873" width="4.109375" style="119" customWidth="1"/>
    <col min="4874" max="4897" width="4.6640625" style="119" customWidth="1"/>
    <col min="4898" max="5106" width="9" style="119"/>
    <col min="5107" max="5108" width="4.6640625" style="119" customWidth="1"/>
    <col min="5109" max="5123" width="4.109375" style="119" customWidth="1"/>
    <col min="5124" max="5124" width="3.109375" style="119" customWidth="1"/>
    <col min="5125" max="5125" width="3" style="119" customWidth="1"/>
    <col min="5126" max="5126" width="4.109375" style="119" customWidth="1"/>
    <col min="5127" max="5127" width="3.109375" style="119" customWidth="1"/>
    <col min="5128" max="5129" width="4.109375" style="119" customWidth="1"/>
    <col min="5130" max="5153" width="4.6640625" style="119" customWidth="1"/>
    <col min="5154" max="5362" width="9" style="119"/>
    <col min="5363" max="5364" width="4.6640625" style="119" customWidth="1"/>
    <col min="5365" max="5379" width="4.109375" style="119" customWidth="1"/>
    <col min="5380" max="5380" width="3.109375" style="119" customWidth="1"/>
    <col min="5381" max="5381" width="3" style="119" customWidth="1"/>
    <col min="5382" max="5382" width="4.109375" style="119" customWidth="1"/>
    <col min="5383" max="5383" width="3.109375" style="119" customWidth="1"/>
    <col min="5384" max="5385" width="4.109375" style="119" customWidth="1"/>
    <col min="5386" max="5409" width="4.6640625" style="119" customWidth="1"/>
    <col min="5410" max="5618" width="9" style="119"/>
    <col min="5619" max="5620" width="4.6640625" style="119" customWidth="1"/>
    <col min="5621" max="5635" width="4.109375" style="119" customWidth="1"/>
    <col min="5636" max="5636" width="3.109375" style="119" customWidth="1"/>
    <col min="5637" max="5637" width="3" style="119" customWidth="1"/>
    <col min="5638" max="5638" width="4.109375" style="119" customWidth="1"/>
    <col min="5639" max="5639" width="3.109375" style="119" customWidth="1"/>
    <col min="5640" max="5641" width="4.109375" style="119" customWidth="1"/>
    <col min="5642" max="5665" width="4.6640625" style="119" customWidth="1"/>
    <col min="5666" max="5874" width="9" style="119"/>
    <col min="5875" max="5876" width="4.6640625" style="119" customWidth="1"/>
    <col min="5877" max="5891" width="4.109375" style="119" customWidth="1"/>
    <col min="5892" max="5892" width="3.109375" style="119" customWidth="1"/>
    <col min="5893" max="5893" width="3" style="119" customWidth="1"/>
    <col min="5894" max="5894" width="4.109375" style="119" customWidth="1"/>
    <col min="5895" max="5895" width="3.109375" style="119" customWidth="1"/>
    <col min="5896" max="5897" width="4.109375" style="119" customWidth="1"/>
    <col min="5898" max="5921" width="4.6640625" style="119" customWidth="1"/>
    <col min="5922" max="6130" width="9" style="119"/>
    <col min="6131" max="6132" width="4.6640625" style="119" customWidth="1"/>
    <col min="6133" max="6147" width="4.109375" style="119" customWidth="1"/>
    <col min="6148" max="6148" width="3.109375" style="119" customWidth="1"/>
    <col min="6149" max="6149" width="3" style="119" customWidth="1"/>
    <col min="6150" max="6150" width="4.109375" style="119" customWidth="1"/>
    <col min="6151" max="6151" width="3.109375" style="119" customWidth="1"/>
    <col min="6152" max="6153" width="4.109375" style="119" customWidth="1"/>
    <col min="6154" max="6177" width="4.6640625" style="119" customWidth="1"/>
    <col min="6178" max="6386" width="9" style="119"/>
    <col min="6387" max="6388" width="4.6640625" style="119" customWidth="1"/>
    <col min="6389" max="6403" width="4.109375" style="119" customWidth="1"/>
    <col min="6404" max="6404" width="3.109375" style="119" customWidth="1"/>
    <col min="6405" max="6405" width="3" style="119" customWidth="1"/>
    <col min="6406" max="6406" width="4.109375" style="119" customWidth="1"/>
    <col min="6407" max="6407" width="3.109375" style="119" customWidth="1"/>
    <col min="6408" max="6409" width="4.109375" style="119" customWidth="1"/>
    <col min="6410" max="6433" width="4.6640625" style="119" customWidth="1"/>
    <col min="6434" max="6642" width="9" style="119"/>
    <col min="6643" max="6644" width="4.6640625" style="119" customWidth="1"/>
    <col min="6645" max="6659" width="4.109375" style="119" customWidth="1"/>
    <col min="6660" max="6660" width="3.109375" style="119" customWidth="1"/>
    <col min="6661" max="6661" width="3" style="119" customWidth="1"/>
    <col min="6662" max="6662" width="4.109375" style="119" customWidth="1"/>
    <col min="6663" max="6663" width="3.109375" style="119" customWidth="1"/>
    <col min="6664" max="6665" width="4.109375" style="119" customWidth="1"/>
    <col min="6666" max="6689" width="4.6640625" style="119" customWidth="1"/>
    <col min="6690" max="6898" width="9" style="119"/>
    <col min="6899" max="6900" width="4.6640625" style="119" customWidth="1"/>
    <col min="6901" max="6915" width="4.109375" style="119" customWidth="1"/>
    <col min="6916" max="6916" width="3.109375" style="119" customWidth="1"/>
    <col min="6917" max="6917" width="3" style="119" customWidth="1"/>
    <col min="6918" max="6918" width="4.109375" style="119" customWidth="1"/>
    <col min="6919" max="6919" width="3.109375" style="119" customWidth="1"/>
    <col min="6920" max="6921" width="4.109375" style="119" customWidth="1"/>
    <col min="6922" max="6945" width="4.6640625" style="119" customWidth="1"/>
    <col min="6946" max="7154" width="9" style="119"/>
    <col min="7155" max="7156" width="4.6640625" style="119" customWidth="1"/>
    <col min="7157" max="7171" width="4.109375" style="119" customWidth="1"/>
    <col min="7172" max="7172" width="3.109375" style="119" customWidth="1"/>
    <col min="7173" max="7173" width="3" style="119" customWidth="1"/>
    <col min="7174" max="7174" width="4.109375" style="119" customWidth="1"/>
    <col min="7175" max="7175" width="3.109375" style="119" customWidth="1"/>
    <col min="7176" max="7177" width="4.109375" style="119" customWidth="1"/>
    <col min="7178" max="7201" width="4.6640625" style="119" customWidth="1"/>
    <col min="7202" max="7410" width="9" style="119"/>
    <col min="7411" max="7412" width="4.6640625" style="119" customWidth="1"/>
    <col min="7413" max="7427" width="4.109375" style="119" customWidth="1"/>
    <col min="7428" max="7428" width="3.109375" style="119" customWidth="1"/>
    <col min="7429" max="7429" width="3" style="119" customWidth="1"/>
    <col min="7430" max="7430" width="4.109375" style="119" customWidth="1"/>
    <col min="7431" max="7431" width="3.109375" style="119" customWidth="1"/>
    <col min="7432" max="7433" width="4.109375" style="119" customWidth="1"/>
    <col min="7434" max="7457" width="4.6640625" style="119" customWidth="1"/>
    <col min="7458" max="7666" width="9" style="119"/>
    <col min="7667" max="7668" width="4.6640625" style="119" customWidth="1"/>
    <col min="7669" max="7683" width="4.109375" style="119" customWidth="1"/>
    <col min="7684" max="7684" width="3.109375" style="119" customWidth="1"/>
    <col min="7685" max="7685" width="3" style="119" customWidth="1"/>
    <col min="7686" max="7686" width="4.109375" style="119" customWidth="1"/>
    <col min="7687" max="7687" width="3.109375" style="119" customWidth="1"/>
    <col min="7688" max="7689" width="4.109375" style="119" customWidth="1"/>
    <col min="7690" max="7713" width="4.6640625" style="119" customWidth="1"/>
    <col min="7714" max="7922" width="9" style="119"/>
    <col min="7923" max="7924" width="4.6640625" style="119" customWidth="1"/>
    <col min="7925" max="7939" width="4.109375" style="119" customWidth="1"/>
    <col min="7940" max="7940" width="3.109375" style="119" customWidth="1"/>
    <col min="7941" max="7941" width="3" style="119" customWidth="1"/>
    <col min="7942" max="7942" width="4.109375" style="119" customWidth="1"/>
    <col min="7943" max="7943" width="3.109375" style="119" customWidth="1"/>
    <col min="7944" max="7945" width="4.109375" style="119" customWidth="1"/>
    <col min="7946" max="7969" width="4.6640625" style="119" customWidth="1"/>
    <col min="7970" max="8178" width="9" style="119"/>
    <col min="8179" max="8180" width="4.6640625" style="119" customWidth="1"/>
    <col min="8181" max="8195" width="4.109375" style="119" customWidth="1"/>
    <col min="8196" max="8196" width="3.109375" style="119" customWidth="1"/>
    <col min="8197" max="8197" width="3" style="119" customWidth="1"/>
    <col min="8198" max="8198" width="4.109375" style="119" customWidth="1"/>
    <col min="8199" max="8199" width="3.109375" style="119" customWidth="1"/>
    <col min="8200" max="8201" width="4.109375" style="119" customWidth="1"/>
    <col min="8202" max="8225" width="4.6640625" style="119" customWidth="1"/>
    <col min="8226" max="8434" width="9" style="119"/>
    <col min="8435" max="8436" width="4.6640625" style="119" customWidth="1"/>
    <col min="8437" max="8451" width="4.109375" style="119" customWidth="1"/>
    <col min="8452" max="8452" width="3.109375" style="119" customWidth="1"/>
    <col min="8453" max="8453" width="3" style="119" customWidth="1"/>
    <col min="8454" max="8454" width="4.109375" style="119" customWidth="1"/>
    <col min="8455" max="8455" width="3.109375" style="119" customWidth="1"/>
    <col min="8456" max="8457" width="4.109375" style="119" customWidth="1"/>
    <col min="8458" max="8481" width="4.6640625" style="119" customWidth="1"/>
    <col min="8482" max="8690" width="9" style="119"/>
    <col min="8691" max="8692" width="4.6640625" style="119" customWidth="1"/>
    <col min="8693" max="8707" width="4.109375" style="119" customWidth="1"/>
    <col min="8708" max="8708" width="3.109375" style="119" customWidth="1"/>
    <col min="8709" max="8709" width="3" style="119" customWidth="1"/>
    <col min="8710" max="8710" width="4.109375" style="119" customWidth="1"/>
    <col min="8711" max="8711" width="3.109375" style="119" customWidth="1"/>
    <col min="8712" max="8713" width="4.109375" style="119" customWidth="1"/>
    <col min="8714" max="8737" width="4.6640625" style="119" customWidth="1"/>
    <col min="8738" max="8946" width="9" style="119"/>
    <col min="8947" max="8948" width="4.6640625" style="119" customWidth="1"/>
    <col min="8949" max="8963" width="4.109375" style="119" customWidth="1"/>
    <col min="8964" max="8964" width="3.109375" style="119" customWidth="1"/>
    <col min="8965" max="8965" width="3" style="119" customWidth="1"/>
    <col min="8966" max="8966" width="4.109375" style="119" customWidth="1"/>
    <col min="8967" max="8967" width="3.109375" style="119" customWidth="1"/>
    <col min="8968" max="8969" width="4.109375" style="119" customWidth="1"/>
    <col min="8970" max="8993" width="4.6640625" style="119" customWidth="1"/>
    <col min="8994" max="9202" width="9" style="119"/>
    <col min="9203" max="9204" width="4.6640625" style="119" customWidth="1"/>
    <col min="9205" max="9219" width="4.109375" style="119" customWidth="1"/>
    <col min="9220" max="9220" width="3.109375" style="119" customWidth="1"/>
    <col min="9221" max="9221" width="3" style="119" customWidth="1"/>
    <col min="9222" max="9222" width="4.109375" style="119" customWidth="1"/>
    <col min="9223" max="9223" width="3.109375" style="119" customWidth="1"/>
    <col min="9224" max="9225" width="4.109375" style="119" customWidth="1"/>
    <col min="9226" max="9249" width="4.6640625" style="119" customWidth="1"/>
    <col min="9250" max="9458" width="9" style="119"/>
    <col min="9459" max="9460" width="4.6640625" style="119" customWidth="1"/>
    <col min="9461" max="9475" width="4.109375" style="119" customWidth="1"/>
    <col min="9476" max="9476" width="3.109375" style="119" customWidth="1"/>
    <col min="9477" max="9477" width="3" style="119" customWidth="1"/>
    <col min="9478" max="9478" width="4.109375" style="119" customWidth="1"/>
    <col min="9479" max="9479" width="3.109375" style="119" customWidth="1"/>
    <col min="9480" max="9481" width="4.109375" style="119" customWidth="1"/>
    <col min="9482" max="9505" width="4.6640625" style="119" customWidth="1"/>
    <col min="9506" max="9714" width="9" style="119"/>
    <col min="9715" max="9716" width="4.6640625" style="119" customWidth="1"/>
    <col min="9717" max="9731" width="4.109375" style="119" customWidth="1"/>
    <col min="9732" max="9732" width="3.109375" style="119" customWidth="1"/>
    <col min="9733" max="9733" width="3" style="119" customWidth="1"/>
    <col min="9734" max="9734" width="4.109375" style="119" customWidth="1"/>
    <col min="9735" max="9735" width="3.109375" style="119" customWidth="1"/>
    <col min="9736" max="9737" width="4.109375" style="119" customWidth="1"/>
    <col min="9738" max="9761" width="4.6640625" style="119" customWidth="1"/>
    <col min="9762" max="9970" width="9" style="119"/>
    <col min="9971" max="9972" width="4.6640625" style="119" customWidth="1"/>
    <col min="9973" max="9987" width="4.109375" style="119" customWidth="1"/>
    <col min="9988" max="9988" width="3.109375" style="119" customWidth="1"/>
    <col min="9989" max="9989" width="3" style="119" customWidth="1"/>
    <col min="9990" max="9990" width="4.109375" style="119" customWidth="1"/>
    <col min="9991" max="9991" width="3.109375" style="119" customWidth="1"/>
    <col min="9992" max="9993" width="4.109375" style="119" customWidth="1"/>
    <col min="9994" max="10017" width="4.6640625" style="119" customWidth="1"/>
    <col min="10018" max="10226" width="9" style="119"/>
    <col min="10227" max="10228" width="4.6640625" style="119" customWidth="1"/>
    <col min="10229" max="10243" width="4.109375" style="119" customWidth="1"/>
    <col min="10244" max="10244" width="3.109375" style="119" customWidth="1"/>
    <col min="10245" max="10245" width="3" style="119" customWidth="1"/>
    <col min="10246" max="10246" width="4.109375" style="119" customWidth="1"/>
    <col min="10247" max="10247" width="3.109375" style="119" customWidth="1"/>
    <col min="10248" max="10249" width="4.109375" style="119" customWidth="1"/>
    <col min="10250" max="10273" width="4.6640625" style="119" customWidth="1"/>
    <col min="10274" max="10482" width="9" style="119"/>
    <col min="10483" max="10484" width="4.6640625" style="119" customWidth="1"/>
    <col min="10485" max="10499" width="4.109375" style="119" customWidth="1"/>
    <col min="10500" max="10500" width="3.109375" style="119" customWidth="1"/>
    <col min="10501" max="10501" width="3" style="119" customWidth="1"/>
    <col min="10502" max="10502" width="4.109375" style="119" customWidth="1"/>
    <col min="10503" max="10503" width="3.109375" style="119" customWidth="1"/>
    <col min="10504" max="10505" width="4.109375" style="119" customWidth="1"/>
    <col min="10506" max="10529" width="4.6640625" style="119" customWidth="1"/>
    <col min="10530" max="10738" width="9" style="119"/>
    <col min="10739" max="10740" width="4.6640625" style="119" customWidth="1"/>
    <col min="10741" max="10755" width="4.109375" style="119" customWidth="1"/>
    <col min="10756" max="10756" width="3.109375" style="119" customWidth="1"/>
    <col min="10757" max="10757" width="3" style="119" customWidth="1"/>
    <col min="10758" max="10758" width="4.109375" style="119" customWidth="1"/>
    <col min="10759" max="10759" width="3.109375" style="119" customWidth="1"/>
    <col min="10760" max="10761" width="4.109375" style="119" customWidth="1"/>
    <col min="10762" max="10785" width="4.6640625" style="119" customWidth="1"/>
    <col min="10786" max="10994" width="9" style="119"/>
    <col min="10995" max="10996" width="4.6640625" style="119" customWidth="1"/>
    <col min="10997" max="11011" width="4.109375" style="119" customWidth="1"/>
    <col min="11012" max="11012" width="3.109375" style="119" customWidth="1"/>
    <col min="11013" max="11013" width="3" style="119" customWidth="1"/>
    <col min="11014" max="11014" width="4.109375" style="119" customWidth="1"/>
    <col min="11015" max="11015" width="3.109375" style="119" customWidth="1"/>
    <col min="11016" max="11017" width="4.109375" style="119" customWidth="1"/>
    <col min="11018" max="11041" width="4.6640625" style="119" customWidth="1"/>
    <col min="11042" max="11250" width="9" style="119"/>
    <col min="11251" max="11252" width="4.6640625" style="119" customWidth="1"/>
    <col min="11253" max="11267" width="4.109375" style="119" customWidth="1"/>
    <col min="11268" max="11268" width="3.109375" style="119" customWidth="1"/>
    <col min="11269" max="11269" width="3" style="119" customWidth="1"/>
    <col min="11270" max="11270" width="4.109375" style="119" customWidth="1"/>
    <col min="11271" max="11271" width="3.109375" style="119" customWidth="1"/>
    <col min="11272" max="11273" width="4.109375" style="119" customWidth="1"/>
    <col min="11274" max="11297" width="4.6640625" style="119" customWidth="1"/>
    <col min="11298" max="11506" width="9" style="119"/>
    <col min="11507" max="11508" width="4.6640625" style="119" customWidth="1"/>
    <col min="11509" max="11523" width="4.109375" style="119" customWidth="1"/>
    <col min="11524" max="11524" width="3.109375" style="119" customWidth="1"/>
    <col min="11525" max="11525" width="3" style="119" customWidth="1"/>
    <col min="11526" max="11526" width="4.109375" style="119" customWidth="1"/>
    <col min="11527" max="11527" width="3.109375" style="119" customWidth="1"/>
    <col min="11528" max="11529" width="4.109375" style="119" customWidth="1"/>
    <col min="11530" max="11553" width="4.6640625" style="119" customWidth="1"/>
    <col min="11554" max="11762" width="9" style="119"/>
    <col min="11763" max="11764" width="4.6640625" style="119" customWidth="1"/>
    <col min="11765" max="11779" width="4.109375" style="119" customWidth="1"/>
    <col min="11780" max="11780" width="3.109375" style="119" customWidth="1"/>
    <col min="11781" max="11781" width="3" style="119" customWidth="1"/>
    <col min="11782" max="11782" width="4.109375" style="119" customWidth="1"/>
    <col min="11783" max="11783" width="3.109375" style="119" customWidth="1"/>
    <col min="11784" max="11785" width="4.109375" style="119" customWidth="1"/>
    <col min="11786" max="11809" width="4.6640625" style="119" customWidth="1"/>
    <col min="11810" max="12018" width="9" style="119"/>
    <col min="12019" max="12020" width="4.6640625" style="119" customWidth="1"/>
    <col min="12021" max="12035" width="4.109375" style="119" customWidth="1"/>
    <col min="12036" max="12036" width="3.109375" style="119" customWidth="1"/>
    <col min="12037" max="12037" width="3" style="119" customWidth="1"/>
    <col min="12038" max="12038" width="4.109375" style="119" customWidth="1"/>
    <col min="12039" max="12039" width="3.109375" style="119" customWidth="1"/>
    <col min="12040" max="12041" width="4.109375" style="119" customWidth="1"/>
    <col min="12042" max="12065" width="4.6640625" style="119" customWidth="1"/>
    <col min="12066" max="12274" width="9" style="119"/>
    <col min="12275" max="12276" width="4.6640625" style="119" customWidth="1"/>
    <col min="12277" max="12291" width="4.109375" style="119" customWidth="1"/>
    <col min="12292" max="12292" width="3.109375" style="119" customWidth="1"/>
    <col min="12293" max="12293" width="3" style="119" customWidth="1"/>
    <col min="12294" max="12294" width="4.109375" style="119" customWidth="1"/>
    <col min="12295" max="12295" width="3.109375" style="119" customWidth="1"/>
    <col min="12296" max="12297" width="4.109375" style="119" customWidth="1"/>
    <col min="12298" max="12321" width="4.6640625" style="119" customWidth="1"/>
    <col min="12322" max="12530" width="9" style="119"/>
    <col min="12531" max="12532" width="4.6640625" style="119" customWidth="1"/>
    <col min="12533" max="12547" width="4.109375" style="119" customWidth="1"/>
    <col min="12548" max="12548" width="3.109375" style="119" customWidth="1"/>
    <col min="12549" max="12549" width="3" style="119" customWidth="1"/>
    <col min="12550" max="12550" width="4.109375" style="119" customWidth="1"/>
    <col min="12551" max="12551" width="3.109375" style="119" customWidth="1"/>
    <col min="12552" max="12553" width="4.109375" style="119" customWidth="1"/>
    <col min="12554" max="12577" width="4.6640625" style="119" customWidth="1"/>
    <col min="12578" max="12786" width="9" style="119"/>
    <col min="12787" max="12788" width="4.6640625" style="119" customWidth="1"/>
    <col min="12789" max="12803" width="4.109375" style="119" customWidth="1"/>
    <col min="12804" max="12804" width="3.109375" style="119" customWidth="1"/>
    <col min="12805" max="12805" width="3" style="119" customWidth="1"/>
    <col min="12806" max="12806" width="4.109375" style="119" customWidth="1"/>
    <col min="12807" max="12807" width="3.109375" style="119" customWidth="1"/>
    <col min="12808" max="12809" width="4.109375" style="119" customWidth="1"/>
    <col min="12810" max="12833" width="4.6640625" style="119" customWidth="1"/>
    <col min="12834" max="13042" width="9" style="119"/>
    <col min="13043" max="13044" width="4.6640625" style="119" customWidth="1"/>
    <col min="13045" max="13059" width="4.109375" style="119" customWidth="1"/>
    <col min="13060" max="13060" width="3.109375" style="119" customWidth="1"/>
    <col min="13061" max="13061" width="3" style="119" customWidth="1"/>
    <col min="13062" max="13062" width="4.109375" style="119" customWidth="1"/>
    <col min="13063" max="13063" width="3.109375" style="119" customWidth="1"/>
    <col min="13064" max="13065" width="4.109375" style="119" customWidth="1"/>
    <col min="13066" max="13089" width="4.6640625" style="119" customWidth="1"/>
    <col min="13090" max="13298" width="9" style="119"/>
    <col min="13299" max="13300" width="4.6640625" style="119" customWidth="1"/>
    <col min="13301" max="13315" width="4.109375" style="119" customWidth="1"/>
    <col min="13316" max="13316" width="3.109375" style="119" customWidth="1"/>
    <col min="13317" max="13317" width="3" style="119" customWidth="1"/>
    <col min="13318" max="13318" width="4.109375" style="119" customWidth="1"/>
    <col min="13319" max="13319" width="3.109375" style="119" customWidth="1"/>
    <col min="13320" max="13321" width="4.109375" style="119" customWidth="1"/>
    <col min="13322" max="13345" width="4.6640625" style="119" customWidth="1"/>
    <col min="13346" max="13554" width="9" style="119"/>
    <col min="13555" max="13556" width="4.6640625" style="119" customWidth="1"/>
    <col min="13557" max="13571" width="4.109375" style="119" customWidth="1"/>
    <col min="13572" max="13572" width="3.109375" style="119" customWidth="1"/>
    <col min="13573" max="13573" width="3" style="119" customWidth="1"/>
    <col min="13574" max="13574" width="4.109375" style="119" customWidth="1"/>
    <col min="13575" max="13575" width="3.109375" style="119" customWidth="1"/>
    <col min="13576" max="13577" width="4.109375" style="119" customWidth="1"/>
    <col min="13578" max="13601" width="4.6640625" style="119" customWidth="1"/>
    <col min="13602" max="13810" width="9" style="119"/>
    <col min="13811" max="13812" width="4.6640625" style="119" customWidth="1"/>
    <col min="13813" max="13827" width="4.109375" style="119" customWidth="1"/>
    <col min="13828" max="13828" width="3.109375" style="119" customWidth="1"/>
    <col min="13829" max="13829" width="3" style="119" customWidth="1"/>
    <col min="13830" max="13830" width="4.109375" style="119" customWidth="1"/>
    <col min="13831" max="13831" width="3.109375" style="119" customWidth="1"/>
    <col min="13832" max="13833" width="4.109375" style="119" customWidth="1"/>
    <col min="13834" max="13857" width="4.6640625" style="119" customWidth="1"/>
    <col min="13858" max="14066" width="9" style="119"/>
    <col min="14067" max="14068" width="4.6640625" style="119" customWidth="1"/>
    <col min="14069" max="14083" width="4.109375" style="119" customWidth="1"/>
    <col min="14084" max="14084" width="3.109375" style="119" customWidth="1"/>
    <col min="14085" max="14085" width="3" style="119" customWidth="1"/>
    <col min="14086" max="14086" width="4.109375" style="119" customWidth="1"/>
    <col min="14087" max="14087" width="3.109375" style="119" customWidth="1"/>
    <col min="14088" max="14089" width="4.109375" style="119" customWidth="1"/>
    <col min="14090" max="14113" width="4.6640625" style="119" customWidth="1"/>
    <col min="14114" max="14322" width="9" style="119"/>
    <col min="14323" max="14324" width="4.6640625" style="119" customWidth="1"/>
    <col min="14325" max="14339" width="4.109375" style="119" customWidth="1"/>
    <col min="14340" max="14340" width="3.109375" style="119" customWidth="1"/>
    <col min="14341" max="14341" width="3" style="119" customWidth="1"/>
    <col min="14342" max="14342" width="4.109375" style="119" customWidth="1"/>
    <col min="14343" max="14343" width="3.109375" style="119" customWidth="1"/>
    <col min="14344" max="14345" width="4.109375" style="119" customWidth="1"/>
    <col min="14346" max="14369" width="4.6640625" style="119" customWidth="1"/>
    <col min="14370" max="14578" width="9" style="119"/>
    <col min="14579" max="14580" width="4.6640625" style="119" customWidth="1"/>
    <col min="14581" max="14595" width="4.109375" style="119" customWidth="1"/>
    <col min="14596" max="14596" width="3.109375" style="119" customWidth="1"/>
    <col min="14597" max="14597" width="3" style="119" customWidth="1"/>
    <col min="14598" max="14598" width="4.109375" style="119" customWidth="1"/>
    <col min="14599" max="14599" width="3.109375" style="119" customWidth="1"/>
    <col min="14600" max="14601" width="4.109375" style="119" customWidth="1"/>
    <col min="14602" max="14625" width="4.6640625" style="119" customWidth="1"/>
    <col min="14626" max="14834" width="9" style="119"/>
    <col min="14835" max="14836" width="4.6640625" style="119" customWidth="1"/>
    <col min="14837" max="14851" width="4.109375" style="119" customWidth="1"/>
    <col min="14852" max="14852" width="3.109375" style="119" customWidth="1"/>
    <col min="14853" max="14853" width="3" style="119" customWidth="1"/>
    <col min="14854" max="14854" width="4.109375" style="119" customWidth="1"/>
    <col min="14855" max="14855" width="3.109375" style="119" customWidth="1"/>
    <col min="14856" max="14857" width="4.109375" style="119" customWidth="1"/>
    <col min="14858" max="14881" width="4.6640625" style="119" customWidth="1"/>
    <col min="14882" max="15090" width="9" style="119"/>
    <col min="15091" max="15092" width="4.6640625" style="119" customWidth="1"/>
    <col min="15093" max="15107" width="4.109375" style="119" customWidth="1"/>
    <col min="15108" max="15108" width="3.109375" style="119" customWidth="1"/>
    <col min="15109" max="15109" width="3" style="119" customWidth="1"/>
    <col min="15110" max="15110" width="4.109375" style="119" customWidth="1"/>
    <col min="15111" max="15111" width="3.109375" style="119" customWidth="1"/>
    <col min="15112" max="15113" width="4.109375" style="119" customWidth="1"/>
    <col min="15114" max="15137" width="4.6640625" style="119" customWidth="1"/>
    <col min="15138" max="15346" width="9" style="119"/>
    <col min="15347" max="15348" width="4.6640625" style="119" customWidth="1"/>
    <col min="15349" max="15363" width="4.109375" style="119" customWidth="1"/>
    <col min="15364" max="15364" width="3.109375" style="119" customWidth="1"/>
    <col min="15365" max="15365" width="3" style="119" customWidth="1"/>
    <col min="15366" max="15366" width="4.109375" style="119" customWidth="1"/>
    <col min="15367" max="15367" width="3.109375" style="119" customWidth="1"/>
    <col min="15368" max="15369" width="4.109375" style="119" customWidth="1"/>
    <col min="15370" max="15393" width="4.6640625" style="119" customWidth="1"/>
    <col min="15394" max="15602" width="9" style="119"/>
    <col min="15603" max="15604" width="4.6640625" style="119" customWidth="1"/>
    <col min="15605" max="15619" width="4.109375" style="119" customWidth="1"/>
    <col min="15620" max="15620" width="3.109375" style="119" customWidth="1"/>
    <col min="15621" max="15621" width="3" style="119" customWidth="1"/>
    <col min="15622" max="15622" width="4.109375" style="119" customWidth="1"/>
    <col min="15623" max="15623" width="3.109375" style="119" customWidth="1"/>
    <col min="15624" max="15625" width="4.109375" style="119" customWidth="1"/>
    <col min="15626" max="15649" width="4.6640625" style="119" customWidth="1"/>
    <col min="15650" max="15858" width="9" style="119"/>
    <col min="15859" max="15860" width="4.6640625" style="119" customWidth="1"/>
    <col min="15861" max="15875" width="4.109375" style="119" customWidth="1"/>
    <col min="15876" max="15876" width="3.109375" style="119" customWidth="1"/>
    <col min="15877" max="15877" width="3" style="119" customWidth="1"/>
    <col min="15878" max="15878" width="4.109375" style="119" customWidth="1"/>
    <col min="15879" max="15879" width="3.109375" style="119" customWidth="1"/>
    <col min="15880" max="15881" width="4.109375" style="119" customWidth="1"/>
    <col min="15882" max="15905" width="4.6640625" style="119" customWidth="1"/>
    <col min="15906" max="16114" width="9" style="119"/>
    <col min="16115" max="16116" width="4.6640625" style="119" customWidth="1"/>
    <col min="16117" max="16131" width="4.109375" style="119" customWidth="1"/>
    <col min="16132" max="16132" width="3.109375" style="119" customWidth="1"/>
    <col min="16133" max="16133" width="3" style="119" customWidth="1"/>
    <col min="16134" max="16134" width="4.109375" style="119" customWidth="1"/>
    <col min="16135" max="16135" width="3.109375" style="119" customWidth="1"/>
    <col min="16136" max="16137" width="4.109375" style="119" customWidth="1"/>
    <col min="16138" max="16161" width="4.6640625" style="119" customWidth="1"/>
    <col min="16162" max="16384" width="9" style="119"/>
  </cols>
  <sheetData>
    <row r="1" spans="1:21" ht="13.5" customHeight="1">
      <c r="A1" s="33"/>
      <c r="B1" s="442" t="str">
        <f>一覧表!BJ9&amp;"執行の"&amp;一覧表!F10&amp;"の候補者となることを承諾します。"</f>
        <v>令和八年十月二十五日執行の美郷町議会議員補欠選挙の候補者となることを承諾します。</v>
      </c>
      <c r="C1" s="442"/>
      <c r="D1" s="442"/>
      <c r="E1" s="442"/>
      <c r="F1" s="442"/>
      <c r="G1" s="442"/>
      <c r="H1" s="442"/>
      <c r="I1" s="442"/>
      <c r="J1" s="442"/>
      <c r="K1" s="442"/>
      <c r="L1" s="442"/>
      <c r="M1" s="442"/>
      <c r="N1" s="442"/>
      <c r="O1" s="442"/>
      <c r="P1" s="442"/>
      <c r="Q1" s="442"/>
      <c r="R1" s="442"/>
      <c r="S1" s="442"/>
      <c r="T1" s="442"/>
      <c r="U1" s="442"/>
    </row>
    <row r="2" spans="1:21" ht="13.5" customHeight="1">
      <c r="A2" s="33"/>
      <c r="B2" s="442"/>
      <c r="C2" s="442"/>
      <c r="D2" s="442"/>
      <c r="E2" s="442"/>
      <c r="F2" s="442"/>
      <c r="G2" s="442"/>
      <c r="H2" s="442"/>
      <c r="I2" s="442"/>
      <c r="J2" s="442"/>
      <c r="K2" s="442"/>
      <c r="L2" s="442"/>
      <c r="M2" s="442"/>
      <c r="N2" s="442"/>
      <c r="O2" s="442"/>
      <c r="P2" s="442"/>
      <c r="Q2" s="442"/>
      <c r="R2" s="442"/>
      <c r="S2" s="442"/>
      <c r="T2" s="442"/>
      <c r="U2" s="442"/>
    </row>
    <row r="3" spans="1:21" ht="13.5" customHeight="1">
      <c r="A3" s="111"/>
      <c r="B3" s="127"/>
      <c r="C3" s="127"/>
      <c r="D3" s="127"/>
      <c r="E3" s="127"/>
      <c r="F3" s="127"/>
      <c r="G3" s="127"/>
      <c r="H3" s="127"/>
      <c r="I3" s="127"/>
      <c r="J3" s="127"/>
      <c r="K3" s="127"/>
      <c r="L3" s="127"/>
      <c r="M3" s="127"/>
      <c r="N3" s="127"/>
      <c r="O3" s="127"/>
      <c r="P3" s="127"/>
      <c r="Q3" s="127"/>
      <c r="R3" s="127"/>
      <c r="S3" s="127"/>
      <c r="T3" s="127"/>
      <c r="U3" s="445" t="s">
        <v>308</v>
      </c>
    </row>
    <row r="4" spans="1:21" ht="13.5" customHeight="1">
      <c r="A4" s="111"/>
      <c r="B4" s="127"/>
      <c r="C4" s="127"/>
      <c r="D4" s="127"/>
      <c r="E4" s="127"/>
      <c r="F4" s="127"/>
      <c r="G4" s="127"/>
      <c r="H4" s="127"/>
      <c r="I4" s="127"/>
      <c r="J4" s="127"/>
      <c r="K4" s="127"/>
      <c r="L4" s="127"/>
      <c r="M4" s="127"/>
      <c r="N4" s="127"/>
      <c r="O4" s="127"/>
      <c r="P4" s="127"/>
      <c r="Q4" s="127"/>
      <c r="R4" s="127"/>
      <c r="S4" s="127"/>
      <c r="T4" s="127"/>
      <c r="U4" s="445"/>
    </row>
    <row r="5" spans="1:21" ht="12.75" customHeight="1">
      <c r="A5" s="111"/>
      <c r="B5" s="116"/>
      <c r="C5" s="116"/>
      <c r="D5" s="116"/>
      <c r="E5" s="116"/>
      <c r="F5" s="116"/>
      <c r="G5" s="116"/>
      <c r="H5" s="116"/>
      <c r="I5" s="116"/>
      <c r="J5" s="116"/>
      <c r="K5" s="116"/>
      <c r="L5" s="116"/>
      <c r="M5" s="116"/>
      <c r="N5" s="443" t="str">
        <f>MID(B1,36,35)</f>
        <v>諾します。</v>
      </c>
      <c r="O5" s="116"/>
      <c r="P5" s="443" t="str">
        <f>MID(B1,1,35)</f>
        <v>令和八年十月二十五日執行の美郷町議会議員補欠選挙の候補者となることを承</v>
      </c>
      <c r="Q5" s="116"/>
      <c r="R5" s="116"/>
      <c r="S5" s="116"/>
      <c r="T5" s="116"/>
      <c r="U5" s="445"/>
    </row>
    <row r="6" spans="1:21">
      <c r="A6" s="111"/>
      <c r="B6" s="116"/>
      <c r="C6" s="116"/>
      <c r="D6" s="116"/>
      <c r="E6" s="116"/>
      <c r="F6" s="116"/>
      <c r="G6" s="116"/>
      <c r="H6" s="116"/>
      <c r="I6" s="116"/>
      <c r="J6" s="116"/>
      <c r="K6" s="116"/>
      <c r="L6" s="116"/>
      <c r="M6" s="116"/>
      <c r="N6" s="443"/>
      <c r="O6" s="116"/>
      <c r="P6" s="443"/>
      <c r="Q6" s="116"/>
      <c r="R6" s="116"/>
      <c r="S6" s="116"/>
      <c r="T6" s="116"/>
      <c r="U6" s="445"/>
    </row>
    <row r="7" spans="1:21">
      <c r="A7" s="111"/>
      <c r="B7" s="116"/>
      <c r="C7" s="116"/>
      <c r="D7" s="116"/>
      <c r="E7" s="116"/>
      <c r="F7" s="116"/>
      <c r="G7" s="116"/>
      <c r="H7" s="116"/>
      <c r="I7" s="116"/>
      <c r="J7" s="116"/>
      <c r="K7" s="116"/>
      <c r="L7" s="116"/>
      <c r="M7" s="116"/>
      <c r="N7" s="443"/>
      <c r="O7" s="116"/>
      <c r="P7" s="443"/>
      <c r="Q7" s="116"/>
      <c r="R7" s="116"/>
      <c r="S7" s="116"/>
      <c r="T7" s="116"/>
    </row>
    <row r="8" spans="1:21">
      <c r="A8" s="111"/>
      <c r="B8" s="116"/>
      <c r="C8" s="116"/>
      <c r="D8" s="116"/>
      <c r="E8" s="116"/>
      <c r="F8" s="116"/>
      <c r="G8" s="116"/>
      <c r="H8" s="116"/>
      <c r="I8" s="116"/>
      <c r="J8" s="116"/>
      <c r="K8" s="116"/>
      <c r="L8" s="116"/>
      <c r="M8" s="116"/>
      <c r="N8" s="443"/>
      <c r="O8" s="116"/>
      <c r="P8" s="443"/>
      <c r="Q8" s="116"/>
      <c r="R8" s="116"/>
      <c r="S8" s="116"/>
      <c r="T8" s="116"/>
      <c r="U8" s="36"/>
    </row>
    <row r="9" spans="1:21">
      <c r="A9" s="111"/>
      <c r="B9" s="116"/>
      <c r="C9" s="116"/>
      <c r="D9" s="116"/>
      <c r="E9" s="116"/>
      <c r="F9" s="116"/>
      <c r="G9" s="116"/>
      <c r="H9" s="116"/>
      <c r="I9" s="116"/>
      <c r="J9" s="116"/>
      <c r="K9" s="116"/>
      <c r="L9" s="116"/>
      <c r="M9" s="116"/>
      <c r="N9" s="443"/>
      <c r="O9" s="116"/>
      <c r="P9" s="443"/>
      <c r="Q9" s="116"/>
      <c r="R9" s="116"/>
      <c r="S9" s="116"/>
      <c r="T9" s="116"/>
      <c r="U9" s="37"/>
    </row>
    <row r="10" spans="1:21" ht="13.5" customHeight="1">
      <c r="A10" s="111"/>
      <c r="B10" s="116"/>
      <c r="C10" s="116"/>
      <c r="D10" s="116"/>
      <c r="E10" s="116"/>
      <c r="F10" s="116"/>
      <c r="G10" s="116"/>
      <c r="H10" s="116"/>
      <c r="I10" s="116"/>
      <c r="J10" s="116"/>
      <c r="K10" s="116"/>
      <c r="L10" s="116"/>
      <c r="M10" s="116"/>
      <c r="N10" s="443"/>
      <c r="O10" s="116"/>
      <c r="P10" s="443"/>
      <c r="Q10" s="116"/>
      <c r="R10" s="116"/>
      <c r="S10" s="336" t="s">
        <v>170</v>
      </c>
      <c r="T10" s="367"/>
      <c r="U10" s="116"/>
    </row>
    <row r="11" spans="1:21">
      <c r="A11" s="111"/>
      <c r="B11" s="116"/>
      <c r="C11" s="441" t="s">
        <v>160</v>
      </c>
      <c r="D11" s="116"/>
      <c r="E11" s="116"/>
      <c r="F11" s="116"/>
      <c r="G11" s="116"/>
      <c r="H11" s="116"/>
      <c r="I11" s="116"/>
      <c r="J11" s="116"/>
      <c r="K11" s="116"/>
      <c r="L11" s="116"/>
      <c r="M11" s="116"/>
      <c r="N11" s="443"/>
      <c r="O11" s="116"/>
      <c r="P11" s="443"/>
      <c r="Q11" s="116"/>
      <c r="R11" s="116"/>
      <c r="S11" s="367"/>
      <c r="T11" s="367"/>
      <c r="U11" s="116"/>
    </row>
    <row r="12" spans="1:21" ht="14.4">
      <c r="A12" s="111"/>
      <c r="B12" s="116"/>
      <c r="C12" s="441"/>
      <c r="D12" s="116"/>
      <c r="E12" s="116"/>
      <c r="F12" s="116"/>
      <c r="G12" s="116"/>
      <c r="H12" s="116"/>
      <c r="I12" s="116"/>
      <c r="J12" s="116"/>
      <c r="K12" s="116" t="s">
        <v>39</v>
      </c>
      <c r="L12" s="116"/>
      <c r="M12" s="116"/>
      <c r="N12" s="443"/>
      <c r="O12" s="116"/>
      <c r="P12" s="443"/>
      <c r="Q12" s="116"/>
      <c r="R12" s="116"/>
      <c r="S12" s="367"/>
      <c r="T12" s="367"/>
      <c r="U12" s="116"/>
    </row>
    <row r="13" spans="1:21">
      <c r="A13" s="111"/>
      <c r="B13" s="116"/>
      <c r="C13" s="441"/>
      <c r="D13" s="116"/>
      <c r="E13" s="116"/>
      <c r="F13" s="116"/>
      <c r="G13" s="116"/>
      <c r="H13" s="116"/>
      <c r="I13" s="116"/>
      <c r="J13" s="116"/>
      <c r="K13" s="116"/>
      <c r="L13" s="116"/>
      <c r="M13" s="116"/>
      <c r="N13" s="443"/>
      <c r="O13" s="116"/>
      <c r="P13" s="443"/>
      <c r="Q13" s="116"/>
      <c r="R13" s="116"/>
      <c r="S13" s="367"/>
      <c r="T13" s="367"/>
      <c r="U13" s="116"/>
    </row>
    <row r="14" spans="1:21" ht="14.4">
      <c r="A14" s="111"/>
      <c r="B14" s="116"/>
      <c r="C14" s="441"/>
      <c r="D14" s="116"/>
      <c r="E14" s="116"/>
      <c r="F14" s="116"/>
      <c r="G14" s="116"/>
      <c r="H14" s="116"/>
      <c r="I14" s="116"/>
      <c r="J14" s="116"/>
      <c r="K14" s="116" t="s">
        <v>40</v>
      </c>
      <c r="L14" s="116"/>
      <c r="M14" s="116"/>
      <c r="N14" s="443"/>
      <c r="O14" s="116"/>
      <c r="P14" s="443"/>
      <c r="Q14" s="116"/>
      <c r="R14" s="116"/>
      <c r="S14" s="367"/>
      <c r="T14" s="367"/>
      <c r="U14" s="116"/>
    </row>
    <row r="15" spans="1:21">
      <c r="A15" s="111"/>
      <c r="B15" s="116"/>
      <c r="C15" s="441"/>
      <c r="D15" s="116"/>
      <c r="E15" s="116"/>
      <c r="F15" s="116"/>
      <c r="G15" s="116"/>
      <c r="H15" s="116"/>
      <c r="I15" s="116"/>
      <c r="J15" s="116"/>
      <c r="K15" s="417"/>
      <c r="L15" s="116"/>
      <c r="M15" s="116"/>
      <c r="N15" s="443"/>
      <c r="O15" s="116"/>
      <c r="P15" s="443"/>
      <c r="Q15" s="116"/>
      <c r="R15" s="116"/>
      <c r="S15" s="367"/>
      <c r="T15" s="367"/>
      <c r="U15" s="116"/>
    </row>
    <row r="16" spans="1:21">
      <c r="A16" s="111"/>
      <c r="B16" s="116"/>
      <c r="C16" s="441"/>
      <c r="D16" s="116"/>
      <c r="E16" s="116"/>
      <c r="F16" s="116"/>
      <c r="G16" s="116"/>
      <c r="H16" s="116"/>
      <c r="I16" s="116"/>
      <c r="J16" s="116"/>
      <c r="K16" s="417"/>
      <c r="L16" s="116"/>
      <c r="M16" s="116"/>
      <c r="N16" s="443"/>
      <c r="O16" s="116"/>
      <c r="P16" s="443"/>
      <c r="Q16" s="116"/>
      <c r="R16" s="116"/>
      <c r="S16" s="367"/>
      <c r="T16" s="367"/>
      <c r="U16" s="116"/>
    </row>
    <row r="17" spans="1:21">
      <c r="A17" s="111"/>
      <c r="B17" s="116"/>
      <c r="C17" s="441"/>
      <c r="D17" s="116"/>
      <c r="E17" s="116"/>
      <c r="F17" s="116"/>
      <c r="G17" s="116"/>
      <c r="H17" s="116"/>
      <c r="I17" s="116"/>
      <c r="J17" s="116"/>
      <c r="K17" s="417"/>
      <c r="L17" s="116"/>
      <c r="M17" s="116"/>
      <c r="N17" s="443"/>
      <c r="O17" s="116"/>
      <c r="P17" s="443"/>
      <c r="Q17" s="116"/>
      <c r="R17" s="116"/>
      <c r="S17" s="367"/>
      <c r="T17" s="367"/>
      <c r="U17" s="116"/>
    </row>
    <row r="18" spans="1:21">
      <c r="A18" s="111"/>
      <c r="B18" s="116"/>
      <c r="C18" s="433"/>
      <c r="D18" s="116"/>
      <c r="E18" s="116"/>
      <c r="F18" s="116"/>
      <c r="G18" s="116"/>
      <c r="H18" s="116"/>
      <c r="I18" s="116"/>
      <c r="J18" s="116"/>
      <c r="K18" s="417"/>
      <c r="L18" s="116"/>
      <c r="M18" s="116"/>
      <c r="N18" s="443"/>
      <c r="O18" s="116"/>
      <c r="P18" s="443"/>
      <c r="Q18" s="116"/>
      <c r="R18" s="116"/>
      <c r="S18" s="367"/>
      <c r="T18" s="367"/>
      <c r="U18" s="116"/>
    </row>
    <row r="19" spans="1:21" ht="14.4">
      <c r="A19" s="111"/>
      <c r="B19" s="116"/>
      <c r="C19" s="116"/>
      <c r="D19" s="116"/>
      <c r="E19" s="116"/>
      <c r="F19" s="116"/>
      <c r="G19" s="116"/>
      <c r="H19" s="116"/>
      <c r="I19" s="116"/>
      <c r="J19" s="116"/>
      <c r="K19" s="116" t="s">
        <v>3</v>
      </c>
      <c r="L19" s="116"/>
      <c r="M19" s="116"/>
      <c r="N19" s="443"/>
      <c r="O19" s="116"/>
      <c r="P19" s="443"/>
      <c r="Q19" s="116"/>
      <c r="R19" s="116"/>
      <c r="S19" s="367"/>
      <c r="T19" s="367"/>
      <c r="U19" s="116"/>
    </row>
    <row r="20" spans="1:21">
      <c r="A20" s="111"/>
      <c r="B20" s="116"/>
      <c r="C20" s="444"/>
      <c r="D20" s="116"/>
      <c r="E20" s="116"/>
      <c r="F20" s="116"/>
      <c r="G20" s="116"/>
      <c r="H20" s="116"/>
      <c r="I20" s="116"/>
      <c r="J20" s="116"/>
      <c r="K20" s="417"/>
      <c r="L20" s="116"/>
      <c r="M20" s="116"/>
      <c r="N20" s="443"/>
      <c r="O20" s="116"/>
      <c r="P20" s="443"/>
      <c r="Q20" s="116"/>
      <c r="R20" s="116"/>
      <c r="S20" s="367"/>
      <c r="T20" s="367"/>
      <c r="U20" s="116"/>
    </row>
    <row r="21" spans="1:21">
      <c r="A21" s="111"/>
      <c r="B21" s="116"/>
      <c r="C21" s="444"/>
      <c r="D21" s="116"/>
      <c r="E21" s="116"/>
      <c r="F21" s="116"/>
      <c r="G21" s="116"/>
      <c r="H21" s="116"/>
      <c r="I21" s="116"/>
      <c r="J21" s="116"/>
      <c r="K21" s="417"/>
      <c r="L21" s="116"/>
      <c r="M21" s="116"/>
      <c r="N21" s="443"/>
      <c r="O21" s="116"/>
      <c r="P21" s="443"/>
      <c r="Q21" s="116"/>
      <c r="R21" s="116"/>
      <c r="S21" s="367"/>
      <c r="T21" s="367"/>
      <c r="U21" s="116"/>
    </row>
    <row r="22" spans="1:21">
      <c r="A22" s="111"/>
      <c r="B22" s="116"/>
      <c r="C22" s="444"/>
      <c r="D22" s="116"/>
      <c r="E22" s="116"/>
      <c r="F22" s="116"/>
      <c r="G22" s="116"/>
      <c r="H22" s="116"/>
      <c r="I22" s="116"/>
      <c r="J22" s="116"/>
      <c r="K22" s="417"/>
      <c r="L22" s="116"/>
      <c r="M22" s="116"/>
      <c r="N22" s="443"/>
      <c r="O22" s="116"/>
      <c r="P22" s="443"/>
      <c r="Q22" s="116"/>
      <c r="R22" s="116"/>
      <c r="S22" s="367"/>
      <c r="T22" s="367"/>
      <c r="U22" s="116"/>
    </row>
    <row r="23" spans="1:21">
      <c r="A23" s="111"/>
      <c r="B23" s="116"/>
      <c r="C23" s="444"/>
      <c r="D23" s="116"/>
      <c r="E23" s="116"/>
      <c r="F23" s="116"/>
      <c r="G23" s="116"/>
      <c r="H23" s="116"/>
      <c r="I23" s="116"/>
      <c r="J23" s="116"/>
      <c r="K23" s="417"/>
      <c r="L23" s="116"/>
      <c r="M23" s="116"/>
      <c r="N23" s="443"/>
      <c r="O23" s="116"/>
      <c r="P23" s="443"/>
      <c r="Q23" s="116"/>
      <c r="R23" s="116"/>
      <c r="S23" s="367"/>
      <c r="T23" s="367"/>
      <c r="U23" s="116"/>
    </row>
    <row r="24" spans="1:21" ht="14.4">
      <c r="A24" s="111"/>
      <c r="B24" s="116"/>
      <c r="C24" s="444"/>
      <c r="D24" s="116"/>
      <c r="E24" s="116"/>
      <c r="F24" s="116"/>
      <c r="G24" s="116"/>
      <c r="H24" s="116"/>
      <c r="I24" s="116"/>
      <c r="J24" s="116"/>
      <c r="K24" s="116" t="s">
        <v>4</v>
      </c>
      <c r="L24" s="116"/>
      <c r="M24" s="116"/>
      <c r="N24" s="443"/>
      <c r="O24" s="116"/>
      <c r="P24" s="443"/>
      <c r="Q24" s="116"/>
      <c r="R24" s="116"/>
      <c r="S24" s="367"/>
      <c r="T24" s="367"/>
      <c r="U24" s="116"/>
    </row>
    <row r="25" spans="1:21">
      <c r="A25" s="111"/>
      <c r="B25" s="116"/>
      <c r="C25" s="444"/>
      <c r="D25" s="116"/>
      <c r="E25" s="116"/>
      <c r="F25" s="116"/>
      <c r="G25" s="116"/>
      <c r="H25" s="116"/>
      <c r="I25" s="116"/>
      <c r="J25" s="116"/>
      <c r="K25" s="417"/>
      <c r="L25" s="116"/>
      <c r="M25" s="116"/>
      <c r="N25" s="443"/>
      <c r="O25" s="116"/>
      <c r="P25" s="443"/>
      <c r="Q25" s="116"/>
      <c r="R25" s="116"/>
      <c r="S25" s="367"/>
      <c r="T25" s="367"/>
      <c r="U25" s="116"/>
    </row>
    <row r="26" spans="1:21">
      <c r="A26" s="111"/>
      <c r="B26" s="116"/>
      <c r="C26" s="444"/>
      <c r="D26" s="116"/>
      <c r="E26" s="116"/>
      <c r="F26" s="116"/>
      <c r="G26" s="116"/>
      <c r="H26" s="116"/>
      <c r="I26" s="116"/>
      <c r="J26" s="116"/>
      <c r="K26" s="417"/>
      <c r="L26" s="116"/>
      <c r="M26" s="116"/>
      <c r="N26" s="443"/>
      <c r="O26" s="116"/>
      <c r="P26" s="443"/>
      <c r="Q26" s="116"/>
      <c r="R26" s="116"/>
      <c r="S26" s="367"/>
      <c r="T26" s="367"/>
      <c r="U26" s="116"/>
    </row>
    <row r="27" spans="1:21" ht="14.4">
      <c r="A27" s="111"/>
      <c r="B27" s="116"/>
      <c r="C27" s="444"/>
      <c r="D27" s="116"/>
      <c r="E27" s="116"/>
      <c r="F27" s="116" t="s">
        <v>22</v>
      </c>
      <c r="G27" s="116"/>
      <c r="H27" s="116" t="s">
        <v>35</v>
      </c>
      <c r="I27" s="116"/>
      <c r="J27" s="116"/>
      <c r="K27" s="417"/>
      <c r="L27" s="116"/>
      <c r="M27" s="116"/>
      <c r="N27" s="443"/>
      <c r="O27" s="116"/>
      <c r="P27" s="443"/>
      <c r="Q27" s="116"/>
      <c r="R27" s="116"/>
      <c r="S27" s="367"/>
      <c r="T27" s="367"/>
      <c r="U27" s="116"/>
    </row>
    <row r="28" spans="1:21">
      <c r="A28" s="111"/>
      <c r="B28" s="116"/>
      <c r="C28" s="444"/>
      <c r="D28" s="116"/>
      <c r="E28" s="116"/>
      <c r="F28" s="116"/>
      <c r="G28" s="116"/>
      <c r="H28" s="116"/>
      <c r="I28" s="116"/>
      <c r="J28" s="116"/>
      <c r="K28" s="417"/>
      <c r="L28" s="116"/>
      <c r="M28" s="116"/>
      <c r="N28" s="443"/>
      <c r="O28" s="116"/>
      <c r="P28" s="443"/>
      <c r="Q28" s="116"/>
      <c r="R28" s="116"/>
      <c r="S28" s="367"/>
      <c r="T28" s="367"/>
      <c r="U28" s="116"/>
    </row>
    <row r="29" spans="1:21" ht="14.4">
      <c r="A29" s="111"/>
      <c r="B29" s="116"/>
      <c r="C29" s="444"/>
      <c r="D29" s="116"/>
      <c r="E29" s="116"/>
      <c r="F29" s="116" t="s">
        <v>23</v>
      </c>
      <c r="G29" s="116"/>
      <c r="H29" s="116" t="s">
        <v>36</v>
      </c>
      <c r="I29" s="116"/>
      <c r="J29" s="116"/>
      <c r="K29" s="116" t="s">
        <v>5</v>
      </c>
      <c r="L29" s="116"/>
      <c r="M29" s="116"/>
      <c r="N29" s="443"/>
      <c r="O29" s="116"/>
      <c r="P29" s="443"/>
      <c r="Q29" s="116"/>
      <c r="R29" s="116"/>
      <c r="S29" s="367"/>
      <c r="T29" s="367"/>
      <c r="U29" s="116"/>
    </row>
    <row r="30" spans="1:21">
      <c r="A30" s="111"/>
      <c r="B30" s="116"/>
      <c r="C30" s="444"/>
      <c r="D30" s="116"/>
      <c r="E30" s="116"/>
      <c r="F30" s="116"/>
      <c r="G30" s="116"/>
      <c r="H30" s="116"/>
      <c r="I30" s="116"/>
      <c r="J30" s="116"/>
      <c r="K30" s="116"/>
      <c r="L30" s="116"/>
      <c r="M30" s="116"/>
      <c r="N30" s="443"/>
      <c r="O30" s="116"/>
      <c r="P30" s="443"/>
      <c r="Q30" s="116"/>
      <c r="R30" s="116"/>
      <c r="S30" s="367"/>
      <c r="T30" s="367"/>
      <c r="U30" s="116"/>
    </row>
    <row r="31" spans="1:21">
      <c r="A31" s="111"/>
      <c r="B31" s="116"/>
      <c r="C31" s="444"/>
      <c r="D31" s="116"/>
      <c r="E31" s="116"/>
      <c r="F31" s="116"/>
      <c r="G31" s="116"/>
      <c r="H31" s="116"/>
      <c r="I31" s="116"/>
      <c r="J31" s="116"/>
      <c r="K31" s="116"/>
      <c r="L31" s="116"/>
      <c r="M31" s="116"/>
      <c r="N31" s="443"/>
      <c r="O31" s="116"/>
      <c r="P31" s="443"/>
      <c r="Q31" s="116"/>
      <c r="R31" s="116"/>
      <c r="S31" s="367"/>
      <c r="T31" s="367"/>
      <c r="U31" s="116"/>
    </row>
    <row r="32" spans="1:21">
      <c r="A32" s="111"/>
      <c r="B32" s="116"/>
      <c r="C32" s="444"/>
      <c r="D32" s="116"/>
      <c r="E32" s="116"/>
      <c r="F32" s="440"/>
      <c r="G32" s="116"/>
      <c r="H32" s="427"/>
      <c r="I32" s="116"/>
      <c r="J32" s="116"/>
      <c r="K32" s="116"/>
      <c r="L32" s="116"/>
      <c r="M32" s="116"/>
      <c r="N32" s="443"/>
      <c r="O32" s="116"/>
      <c r="P32" s="443"/>
      <c r="Q32" s="116"/>
      <c r="R32" s="116"/>
      <c r="S32" s="367"/>
      <c r="T32" s="367"/>
      <c r="U32" s="116"/>
    </row>
    <row r="33" spans="1:21">
      <c r="A33" s="111"/>
      <c r="B33" s="116"/>
      <c r="C33" s="116"/>
      <c r="D33" s="116"/>
      <c r="E33" s="116"/>
      <c r="F33" s="440"/>
      <c r="G33" s="116"/>
      <c r="H33" s="427"/>
      <c r="I33" s="116"/>
      <c r="J33" s="116"/>
      <c r="K33" s="116"/>
      <c r="L33" s="116"/>
      <c r="M33" s="116"/>
      <c r="N33" s="443"/>
      <c r="O33" s="116"/>
      <c r="P33" s="443"/>
      <c r="Q33" s="116"/>
      <c r="R33" s="116"/>
      <c r="S33" s="367"/>
      <c r="T33" s="367"/>
      <c r="U33" s="116"/>
    </row>
    <row r="34" spans="1:21">
      <c r="A34" s="111"/>
      <c r="B34" s="116"/>
      <c r="C34" s="116"/>
      <c r="D34" s="116"/>
      <c r="E34" s="116"/>
      <c r="F34" s="440"/>
      <c r="G34" s="116"/>
      <c r="H34" s="427"/>
      <c r="I34" s="116"/>
      <c r="J34" s="116"/>
      <c r="K34" s="116"/>
      <c r="L34" s="116"/>
      <c r="M34" s="116"/>
      <c r="N34" s="443"/>
      <c r="O34" s="116"/>
      <c r="P34" s="443"/>
      <c r="Q34" s="116"/>
      <c r="R34" s="116"/>
      <c r="S34" s="367"/>
      <c r="T34" s="367"/>
      <c r="U34" s="116"/>
    </row>
    <row r="35" spans="1:21">
      <c r="A35" s="111"/>
      <c r="B35" s="116"/>
      <c r="C35" s="116"/>
      <c r="D35" s="116"/>
      <c r="E35" s="116"/>
      <c r="F35" s="440"/>
      <c r="G35" s="116"/>
      <c r="H35" s="427"/>
      <c r="I35" s="116"/>
      <c r="J35" s="116"/>
      <c r="K35" s="116"/>
      <c r="L35" s="116"/>
      <c r="M35" s="116"/>
      <c r="N35" s="443"/>
      <c r="O35" s="116"/>
      <c r="P35" s="443"/>
      <c r="Q35" s="116"/>
      <c r="R35" s="116"/>
      <c r="S35" s="367"/>
      <c r="T35" s="367"/>
      <c r="U35" s="116"/>
    </row>
    <row r="36" spans="1:21" ht="13.5" customHeight="1">
      <c r="A36" s="111"/>
      <c r="B36" s="116"/>
      <c r="C36" s="441" t="s">
        <v>171</v>
      </c>
      <c r="D36" s="116"/>
      <c r="E36" s="116"/>
      <c r="F36" s="440"/>
      <c r="G36" s="116"/>
      <c r="H36" s="427"/>
      <c r="I36" s="116"/>
      <c r="J36" s="116"/>
      <c r="K36" s="116"/>
      <c r="L36" s="116"/>
      <c r="M36" s="116"/>
      <c r="N36" s="443"/>
      <c r="O36" s="116"/>
      <c r="P36" s="443"/>
      <c r="Q36" s="116"/>
      <c r="R36" s="116"/>
      <c r="S36" s="367"/>
      <c r="T36" s="367"/>
      <c r="U36" s="116"/>
    </row>
    <row r="37" spans="1:21">
      <c r="A37" s="111"/>
      <c r="B37" s="116"/>
      <c r="C37" s="433"/>
      <c r="D37" s="116"/>
      <c r="E37" s="116"/>
      <c r="F37" s="440"/>
      <c r="G37" s="116"/>
      <c r="H37" s="427"/>
      <c r="I37" s="116"/>
      <c r="J37" s="116"/>
      <c r="K37" s="116"/>
      <c r="L37" s="116"/>
      <c r="M37" s="116"/>
      <c r="N37" s="443"/>
      <c r="O37" s="116"/>
      <c r="P37" s="443"/>
      <c r="Q37" s="116"/>
      <c r="R37" s="116"/>
      <c r="S37" s="367"/>
      <c r="T37" s="367"/>
      <c r="U37" s="116"/>
    </row>
    <row r="38" spans="1:21">
      <c r="A38" s="111"/>
      <c r="B38" s="116"/>
      <c r="C38" s="116"/>
      <c r="D38" s="116"/>
      <c r="E38" s="116"/>
      <c r="F38" s="440"/>
      <c r="G38" s="116"/>
      <c r="H38" s="427"/>
      <c r="I38" s="116"/>
      <c r="J38" s="116"/>
      <c r="K38" s="116"/>
      <c r="L38" s="116"/>
      <c r="M38" s="116"/>
      <c r="N38" s="443"/>
      <c r="O38" s="116"/>
      <c r="P38" s="443"/>
      <c r="Q38" s="116"/>
      <c r="R38" s="116"/>
      <c r="S38" s="367"/>
      <c r="T38" s="367"/>
      <c r="U38" s="116"/>
    </row>
    <row r="39" spans="1:21">
      <c r="A39" s="111"/>
      <c r="B39" s="116"/>
      <c r="C39" s="116"/>
      <c r="D39" s="116"/>
      <c r="E39" s="116"/>
      <c r="F39" s="440"/>
      <c r="G39" s="116"/>
      <c r="H39" s="427"/>
      <c r="I39" s="116"/>
      <c r="J39" s="116"/>
      <c r="K39" s="116"/>
      <c r="L39" s="116"/>
      <c r="M39" s="116"/>
      <c r="N39" s="443"/>
      <c r="O39" s="116"/>
      <c r="P39" s="443"/>
      <c r="Q39" s="116"/>
      <c r="R39" s="116"/>
      <c r="S39" s="367"/>
      <c r="T39" s="367"/>
      <c r="U39" s="116"/>
    </row>
    <row r="40" spans="1:21">
      <c r="A40" s="111"/>
      <c r="B40" s="116"/>
      <c r="C40" s="116"/>
      <c r="D40" s="116"/>
      <c r="E40" s="116"/>
      <c r="F40" s="440"/>
      <c r="G40" s="116"/>
      <c r="H40" s="427"/>
      <c r="I40" s="116"/>
      <c r="J40" s="116"/>
      <c r="K40" s="116"/>
      <c r="L40" s="116"/>
      <c r="M40" s="116"/>
      <c r="N40" s="443"/>
      <c r="O40" s="116"/>
      <c r="P40" s="443"/>
      <c r="Q40" s="116"/>
      <c r="R40" s="116"/>
      <c r="S40" s="367"/>
      <c r="T40" s="367"/>
      <c r="U40" s="116"/>
    </row>
    <row r="41" spans="1:21">
      <c r="A41" s="111"/>
      <c r="B41" s="116"/>
      <c r="C41" s="116"/>
      <c r="D41" s="116"/>
      <c r="E41" s="116"/>
      <c r="F41" s="440"/>
      <c r="G41" s="116"/>
      <c r="H41" s="427"/>
      <c r="I41" s="116"/>
      <c r="J41" s="116"/>
      <c r="K41" s="116"/>
      <c r="L41" s="116"/>
      <c r="M41" s="116"/>
      <c r="N41" s="443"/>
      <c r="O41" s="116"/>
      <c r="P41" s="443"/>
      <c r="Q41" s="116"/>
      <c r="R41" s="116"/>
      <c r="S41" s="367"/>
      <c r="T41" s="367"/>
      <c r="U41" s="116"/>
    </row>
    <row r="42" spans="1:21">
      <c r="A42" s="111"/>
      <c r="B42" s="116"/>
      <c r="C42" s="116"/>
      <c r="D42" s="116"/>
      <c r="E42" s="116"/>
      <c r="F42" s="440"/>
      <c r="G42" s="116"/>
      <c r="H42" s="427"/>
      <c r="I42" s="116"/>
      <c r="J42" s="116"/>
      <c r="K42" s="116"/>
      <c r="L42" s="116"/>
      <c r="M42" s="116"/>
      <c r="N42" s="443"/>
      <c r="O42" s="116"/>
      <c r="P42" s="443"/>
      <c r="Q42" s="116"/>
      <c r="R42" s="116"/>
      <c r="S42" s="367"/>
      <c r="T42" s="367"/>
      <c r="U42" s="116"/>
    </row>
    <row r="43" spans="1:21">
      <c r="A43" s="111"/>
      <c r="B43" s="116"/>
      <c r="C43" s="116"/>
      <c r="D43" s="116"/>
      <c r="E43" s="116"/>
      <c r="F43" s="440"/>
      <c r="G43" s="116"/>
      <c r="H43" s="427"/>
      <c r="I43" s="116"/>
      <c r="J43" s="116"/>
      <c r="K43" s="116"/>
      <c r="L43" s="116"/>
      <c r="M43" s="116"/>
      <c r="N43" s="443"/>
      <c r="O43" s="116"/>
      <c r="P43" s="443"/>
      <c r="Q43" s="116"/>
      <c r="R43" s="116"/>
      <c r="S43" s="367"/>
      <c r="T43" s="367"/>
      <c r="U43" s="116"/>
    </row>
    <row r="44" spans="1:21">
      <c r="A44" s="111"/>
      <c r="B44" s="116"/>
      <c r="C44" s="116"/>
      <c r="D44" s="116"/>
      <c r="E44" s="116"/>
      <c r="F44" s="440"/>
      <c r="G44" s="116"/>
      <c r="H44" s="427"/>
      <c r="I44" s="116"/>
      <c r="J44" s="116"/>
      <c r="K44" s="116"/>
      <c r="L44" s="116"/>
      <c r="M44" s="116"/>
      <c r="N44" s="443"/>
      <c r="O44" s="116"/>
      <c r="P44" s="443"/>
      <c r="Q44" s="116"/>
      <c r="R44" s="116"/>
      <c r="S44" s="367"/>
      <c r="T44" s="367"/>
      <c r="U44" s="116"/>
    </row>
    <row r="45" spans="1:21">
      <c r="A45" s="111"/>
      <c r="B45" s="116"/>
      <c r="C45" s="116"/>
      <c r="D45" s="116"/>
      <c r="E45" s="116"/>
      <c r="F45" s="440"/>
      <c r="G45" s="116"/>
      <c r="H45" s="427"/>
      <c r="I45" s="116"/>
      <c r="J45" s="116"/>
      <c r="K45" s="116"/>
      <c r="L45" s="116"/>
      <c r="M45" s="116"/>
      <c r="N45" s="443"/>
      <c r="O45" s="116"/>
      <c r="P45" s="443"/>
      <c r="Q45" s="116"/>
      <c r="R45" s="116"/>
      <c r="S45" s="367"/>
      <c r="T45" s="367"/>
      <c r="U45" s="116"/>
    </row>
    <row r="46" spans="1:21">
      <c r="A46" s="111"/>
      <c r="B46" s="116"/>
      <c r="C46" s="116"/>
      <c r="D46" s="116"/>
      <c r="E46" s="116"/>
      <c r="F46" s="440"/>
      <c r="G46" s="116"/>
      <c r="H46" s="427"/>
      <c r="I46" s="116"/>
      <c r="J46" s="116"/>
      <c r="K46" s="116"/>
      <c r="L46" s="116"/>
      <c r="M46" s="116"/>
      <c r="N46" s="443"/>
      <c r="O46" s="116"/>
      <c r="P46" s="443"/>
      <c r="Q46" s="116"/>
      <c r="R46" s="116"/>
      <c r="S46" s="367"/>
      <c r="T46" s="367"/>
      <c r="U46" s="116"/>
    </row>
    <row r="47" spans="1:21">
      <c r="A47" s="111"/>
      <c r="B47" s="116"/>
      <c r="C47" s="116"/>
      <c r="D47" s="116"/>
      <c r="E47" s="116"/>
      <c r="F47" s="440"/>
      <c r="G47" s="116"/>
      <c r="H47" s="427"/>
      <c r="I47" s="116"/>
      <c r="J47" s="116"/>
      <c r="K47" s="116"/>
      <c r="L47" s="116"/>
      <c r="M47" s="116"/>
      <c r="N47" s="443"/>
      <c r="O47" s="116"/>
      <c r="P47" s="443"/>
      <c r="Q47" s="116"/>
      <c r="R47" s="116"/>
      <c r="S47" s="367"/>
      <c r="T47" s="367"/>
      <c r="U47" s="116"/>
    </row>
    <row r="48" spans="1:21">
      <c r="A48" s="111"/>
      <c r="B48" s="116"/>
      <c r="C48" s="116"/>
      <c r="D48" s="116"/>
      <c r="E48" s="116"/>
      <c r="F48" s="440"/>
      <c r="G48" s="116"/>
      <c r="H48" s="427"/>
      <c r="I48" s="116"/>
      <c r="J48" s="116"/>
      <c r="K48" s="116"/>
      <c r="L48" s="116"/>
      <c r="M48" s="116"/>
      <c r="N48" s="443"/>
      <c r="O48" s="116"/>
      <c r="P48" s="443"/>
      <c r="Q48" s="116"/>
      <c r="R48" s="116"/>
      <c r="S48" s="367"/>
      <c r="T48" s="367"/>
      <c r="U48" s="116"/>
    </row>
    <row r="49" spans="1:21">
      <c r="A49" s="111"/>
      <c r="B49" s="116"/>
      <c r="C49" s="116"/>
      <c r="D49" s="116"/>
      <c r="E49" s="116"/>
      <c r="F49" s="440"/>
      <c r="G49" s="116"/>
      <c r="H49" s="427"/>
      <c r="I49" s="116"/>
      <c r="J49" s="116"/>
      <c r="K49" s="116"/>
      <c r="L49" s="116"/>
      <c r="M49" s="116"/>
      <c r="N49" s="443"/>
      <c r="O49" s="116"/>
      <c r="P49" s="443"/>
      <c r="Q49" s="116"/>
      <c r="R49" s="116"/>
      <c r="S49" s="367"/>
      <c r="T49" s="367"/>
      <c r="U49" s="116"/>
    </row>
    <row r="50" spans="1:21">
      <c r="A50" s="111"/>
      <c r="B50" s="116"/>
      <c r="C50" s="116"/>
      <c r="D50" s="116"/>
      <c r="E50" s="116"/>
      <c r="F50" s="440"/>
      <c r="G50" s="116"/>
      <c r="H50" s="427"/>
      <c r="I50" s="116"/>
      <c r="J50" s="116"/>
      <c r="K50" s="116"/>
      <c r="L50" s="116"/>
      <c r="M50" s="116"/>
      <c r="N50" s="443"/>
      <c r="O50" s="116"/>
      <c r="P50" s="443"/>
      <c r="Q50" s="116"/>
      <c r="R50" s="116"/>
      <c r="S50" s="367"/>
      <c r="T50" s="367"/>
      <c r="U50" s="116"/>
    </row>
    <row r="51" spans="1:21">
      <c r="A51" s="111"/>
      <c r="B51" s="116"/>
      <c r="C51" s="116"/>
      <c r="D51" s="116"/>
      <c r="E51" s="116"/>
      <c r="F51" s="440"/>
      <c r="G51" s="116"/>
      <c r="H51" s="427"/>
      <c r="I51" s="116"/>
      <c r="J51" s="116"/>
      <c r="K51" s="116"/>
      <c r="L51" s="116"/>
      <c r="M51" s="116"/>
      <c r="N51" s="443"/>
      <c r="O51" s="116"/>
      <c r="P51" s="443"/>
      <c r="Q51" s="116"/>
      <c r="R51" s="116"/>
      <c r="S51" s="367"/>
      <c r="T51" s="367"/>
      <c r="U51" s="116"/>
    </row>
    <row r="52" spans="1:21">
      <c r="A52" s="111"/>
      <c r="B52" s="116"/>
      <c r="C52" s="116"/>
      <c r="D52" s="116"/>
      <c r="E52" s="116"/>
      <c r="F52" s="116"/>
      <c r="G52" s="116"/>
      <c r="H52" s="427"/>
      <c r="I52" s="116"/>
      <c r="J52" s="116"/>
      <c r="K52" s="116"/>
      <c r="L52" s="116"/>
      <c r="M52" s="116"/>
      <c r="N52" s="443"/>
      <c r="O52" s="116"/>
      <c r="P52" s="443"/>
      <c r="Q52" s="116"/>
      <c r="R52" s="116"/>
      <c r="S52" s="367"/>
      <c r="T52" s="367"/>
      <c r="U52" s="116"/>
    </row>
    <row r="53" spans="1:21">
      <c r="A53" s="111"/>
      <c r="B53" s="116"/>
      <c r="C53" s="116"/>
      <c r="D53" s="116"/>
      <c r="E53" s="116"/>
      <c r="F53" s="116"/>
      <c r="G53" s="116"/>
      <c r="H53" s="427"/>
      <c r="I53" s="116"/>
      <c r="J53" s="116"/>
      <c r="K53" s="116"/>
      <c r="L53" s="116"/>
      <c r="M53" s="116"/>
      <c r="N53" s="443"/>
      <c r="O53" s="116"/>
      <c r="P53" s="443"/>
      <c r="Q53" s="116"/>
      <c r="R53" s="116"/>
      <c r="S53" s="367"/>
      <c r="T53" s="367"/>
      <c r="U53" s="116"/>
    </row>
    <row r="54" spans="1:21" ht="14.4">
      <c r="A54" s="111"/>
      <c r="B54" s="116"/>
      <c r="C54" s="116"/>
      <c r="D54" s="116"/>
      <c r="E54" s="116"/>
      <c r="F54" s="116" t="s">
        <v>172</v>
      </c>
      <c r="G54" s="116"/>
      <c r="H54" s="116"/>
      <c r="I54" s="116"/>
      <c r="J54" s="116"/>
      <c r="K54" s="116"/>
      <c r="L54" s="116"/>
      <c r="M54" s="116"/>
      <c r="N54" s="443"/>
      <c r="O54" s="116"/>
      <c r="P54" s="443"/>
      <c r="Q54" s="116"/>
      <c r="R54" s="116"/>
      <c r="S54" s="117"/>
      <c r="T54" s="117"/>
      <c r="U54" s="116"/>
    </row>
    <row r="55" spans="1:21">
      <c r="A55" s="111"/>
      <c r="B55" s="116"/>
      <c r="C55" s="116"/>
      <c r="D55" s="116"/>
      <c r="E55" s="116"/>
      <c r="F55" s="116"/>
      <c r="G55" s="116"/>
      <c r="H55" s="116"/>
      <c r="I55" s="116"/>
      <c r="J55" s="116"/>
      <c r="K55" s="116"/>
      <c r="L55" s="116"/>
      <c r="M55" s="116"/>
      <c r="N55" s="443"/>
      <c r="O55" s="116"/>
      <c r="P55" s="443"/>
      <c r="Q55" s="116"/>
      <c r="R55" s="116"/>
      <c r="S55" s="117"/>
      <c r="T55" s="117"/>
      <c r="U55" s="116"/>
    </row>
    <row r="56" spans="1:21">
      <c r="A56" s="111"/>
      <c r="B56" s="116"/>
      <c r="C56" s="116"/>
      <c r="D56" s="116"/>
      <c r="E56" s="116"/>
      <c r="F56" s="116"/>
      <c r="G56" s="116"/>
      <c r="H56" s="116"/>
      <c r="I56" s="116"/>
      <c r="J56" s="116"/>
      <c r="K56" s="116"/>
      <c r="L56" s="116"/>
      <c r="M56" s="116"/>
      <c r="N56" s="443"/>
      <c r="O56" s="116"/>
      <c r="P56" s="443"/>
      <c r="Q56" s="116"/>
      <c r="R56" s="116"/>
      <c r="S56" s="117"/>
      <c r="T56" s="117"/>
      <c r="U56" s="116"/>
    </row>
    <row r="57" spans="1:21">
      <c r="A57" s="111"/>
      <c r="B57" s="116"/>
      <c r="C57" s="116"/>
      <c r="D57" s="116"/>
      <c r="E57" s="116"/>
      <c r="F57" s="116"/>
      <c r="G57" s="116"/>
      <c r="H57" s="116"/>
      <c r="I57" s="116"/>
      <c r="J57" s="116"/>
      <c r="K57" s="116"/>
      <c r="L57" s="116"/>
      <c r="M57" s="116"/>
      <c r="N57" s="443"/>
      <c r="O57" s="116"/>
      <c r="P57" s="443"/>
      <c r="Q57" s="116"/>
      <c r="R57" s="116"/>
      <c r="S57" s="117"/>
      <c r="T57" s="117"/>
      <c r="U57" s="116"/>
    </row>
    <row r="58" spans="1:21">
      <c r="A58" s="111"/>
      <c r="B58" s="116"/>
      <c r="C58" s="116"/>
      <c r="D58" s="116"/>
      <c r="E58" s="116"/>
      <c r="F58" s="116"/>
      <c r="G58" s="116"/>
      <c r="H58" s="116"/>
      <c r="I58" s="116"/>
      <c r="J58" s="116"/>
      <c r="K58" s="116"/>
      <c r="L58" s="116"/>
      <c r="M58" s="116"/>
      <c r="N58" s="443"/>
      <c r="O58" s="116"/>
      <c r="P58" s="443"/>
      <c r="Q58" s="116"/>
      <c r="R58" s="116"/>
      <c r="S58" s="116"/>
      <c r="T58" s="116"/>
      <c r="U58" s="116"/>
    </row>
    <row r="59" spans="1:21">
      <c r="A59" s="111"/>
      <c r="B59" s="116"/>
      <c r="C59" s="116"/>
      <c r="D59" s="116"/>
      <c r="E59" s="116"/>
      <c r="F59" s="116"/>
      <c r="G59" s="116"/>
      <c r="H59" s="116"/>
      <c r="I59" s="116"/>
      <c r="J59" s="116"/>
      <c r="K59" s="116"/>
      <c r="L59" s="116"/>
      <c r="M59" s="116"/>
      <c r="N59" s="443"/>
      <c r="O59" s="116"/>
      <c r="P59" s="443"/>
      <c r="Q59" s="116"/>
      <c r="R59" s="116"/>
      <c r="S59" s="116"/>
      <c r="T59" s="116"/>
      <c r="U59" s="116"/>
    </row>
  </sheetData>
  <mergeCells count="13">
    <mergeCell ref="F32:F51"/>
    <mergeCell ref="H32:H53"/>
    <mergeCell ref="C36:C37"/>
    <mergeCell ref="B1:U2"/>
    <mergeCell ref="N5:N59"/>
    <mergeCell ref="P5:P59"/>
    <mergeCell ref="S10:T53"/>
    <mergeCell ref="C11:C18"/>
    <mergeCell ref="K15:K18"/>
    <mergeCell ref="C20:C32"/>
    <mergeCell ref="K20:K23"/>
    <mergeCell ref="K25:K28"/>
    <mergeCell ref="U3:U6"/>
  </mergeCells>
  <phoneticPr fontId="2"/>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topLeftCell="A19" workbookViewId="0">
      <selection sqref="A1:S2"/>
    </sheetView>
  </sheetViews>
  <sheetFormatPr defaultColWidth="9" defaultRowHeight="13.2"/>
  <cols>
    <col min="1" max="19" width="4.109375" style="1" customWidth="1"/>
    <col min="20" max="31" width="4.6640625" style="1" customWidth="1"/>
    <col min="32" max="16384" width="9" style="1"/>
  </cols>
  <sheetData>
    <row r="1" spans="1:26" ht="13.5" customHeight="1">
      <c r="A1" s="442" t="str">
        <f>" 私は公職選挙法第八十六条の八第一項、第八十七条第一項、第二百五十一条の二又は第二百五十一条の三の規定により"&amp;一覧表!BJ9&amp;"執行の"&amp;一覧表!F10&amp;"において、候補者となることができない者でないことを誓います。"</f>
        <v xml:space="preserve"> 私は公職選挙法第八十六条の八第一項、第八十七条第一項、第二百五十一条の二又は第二百五十一条の三の規定により令和八年十月二十五日執行の美郷町議会議員補欠選挙において、候補者となることができない者でないことを誓います。</v>
      </c>
      <c r="B1" s="442"/>
      <c r="C1" s="442"/>
      <c r="D1" s="442"/>
      <c r="E1" s="442"/>
      <c r="F1" s="442"/>
      <c r="G1" s="442"/>
      <c r="H1" s="442"/>
      <c r="I1" s="442"/>
      <c r="J1" s="442"/>
      <c r="K1" s="442"/>
      <c r="L1" s="442"/>
      <c r="M1" s="442"/>
      <c r="N1" s="442"/>
      <c r="O1" s="442"/>
      <c r="P1" s="442"/>
      <c r="Q1" s="442"/>
      <c r="R1" s="442"/>
      <c r="S1" s="442"/>
    </row>
    <row r="2" spans="1:26" ht="13.5" customHeight="1">
      <c r="A2" s="442"/>
      <c r="B2" s="442"/>
      <c r="C2" s="442"/>
      <c r="D2" s="442"/>
      <c r="E2" s="442"/>
      <c r="F2" s="442"/>
      <c r="G2" s="442"/>
      <c r="H2" s="442"/>
      <c r="I2" s="442"/>
      <c r="J2" s="442"/>
      <c r="K2" s="442"/>
      <c r="L2" s="442"/>
      <c r="M2" s="442"/>
      <c r="N2" s="442"/>
      <c r="O2" s="442"/>
      <c r="P2" s="442"/>
      <c r="Q2" s="442"/>
      <c r="R2" s="442"/>
      <c r="S2" s="442"/>
    </row>
    <row r="3" spans="1:26" ht="12.75" customHeight="1">
      <c r="A3" s="2"/>
      <c r="B3" s="2"/>
      <c r="C3" s="2"/>
      <c r="D3" s="2"/>
      <c r="E3" s="2"/>
      <c r="F3" s="2"/>
      <c r="G3" s="2"/>
      <c r="H3" s="2"/>
      <c r="I3" s="2"/>
      <c r="J3" s="441" t="str">
        <f>MID(A1,79,39)</f>
        <v>において、候補者となることができない者でないことを誓います。</v>
      </c>
      <c r="K3" s="2"/>
      <c r="L3" s="441" t="str">
        <f>MID(A1,40,39)</f>
        <v>第二百五十一条の三の規定により令和八年十月二十五日執行の美郷町議会議員補欠選挙</v>
      </c>
      <c r="M3" s="2"/>
      <c r="N3" s="441" t="str">
        <f>MID(A1,1,39)</f>
        <v xml:space="preserve"> 私は公職選挙法第八十六条の八第一項、第八十七条第一項、第二百五十一条の二又は</v>
      </c>
      <c r="O3" s="2"/>
      <c r="P3" s="2"/>
      <c r="Q3" s="2"/>
      <c r="R3" s="2"/>
      <c r="S3" s="449" t="s">
        <v>307</v>
      </c>
    </row>
    <row r="4" spans="1:26" ht="13.2" customHeight="1">
      <c r="A4" s="2"/>
      <c r="B4" s="2"/>
      <c r="C4" s="2"/>
      <c r="D4" s="2"/>
      <c r="E4" s="2"/>
      <c r="F4" s="2"/>
      <c r="G4" s="2"/>
      <c r="H4" s="2"/>
      <c r="I4" s="2"/>
      <c r="J4" s="441"/>
      <c r="K4" s="2"/>
      <c r="L4" s="441"/>
      <c r="M4" s="2"/>
      <c r="N4" s="441"/>
      <c r="O4" s="2"/>
      <c r="P4" s="2"/>
      <c r="Q4" s="2"/>
      <c r="R4" s="2"/>
      <c r="S4" s="449"/>
    </row>
    <row r="5" spans="1:26">
      <c r="A5" s="2"/>
      <c r="B5" s="2"/>
      <c r="C5" s="2"/>
      <c r="D5" s="2"/>
      <c r="E5" s="2"/>
      <c r="F5" s="2"/>
      <c r="G5" s="2"/>
      <c r="H5" s="2"/>
      <c r="I5" s="2"/>
      <c r="J5" s="441"/>
      <c r="K5" s="2"/>
      <c r="L5" s="441"/>
      <c r="M5" s="2"/>
      <c r="N5" s="441"/>
      <c r="O5" s="2"/>
      <c r="P5" s="2"/>
      <c r="Q5" s="2"/>
      <c r="R5" s="2"/>
      <c r="S5" s="449"/>
    </row>
    <row r="6" spans="1:26">
      <c r="A6" s="2"/>
      <c r="B6" s="2"/>
      <c r="C6" s="2"/>
      <c r="D6" s="2"/>
      <c r="E6" s="2"/>
      <c r="F6" s="2"/>
      <c r="G6" s="2"/>
      <c r="H6" s="2"/>
      <c r="I6" s="2"/>
      <c r="J6" s="441"/>
      <c r="K6" s="2"/>
      <c r="L6" s="441"/>
      <c r="M6" s="2"/>
      <c r="N6" s="441"/>
      <c r="O6" s="2"/>
      <c r="P6" s="2"/>
      <c r="Q6" s="2"/>
      <c r="R6" s="2"/>
      <c r="S6" s="449"/>
    </row>
    <row r="7" spans="1:26">
      <c r="A7" s="2"/>
      <c r="B7" s="2"/>
      <c r="C7" s="2"/>
      <c r="D7" s="2"/>
      <c r="E7" s="2"/>
      <c r="F7" s="2"/>
      <c r="G7" s="2"/>
      <c r="H7" s="2"/>
      <c r="I7" s="2"/>
      <c r="J7" s="441"/>
      <c r="K7" s="2"/>
      <c r="L7" s="441"/>
      <c r="M7" s="2"/>
      <c r="N7" s="441"/>
      <c r="O7" s="2"/>
      <c r="P7" s="2"/>
      <c r="Q7" s="2"/>
      <c r="R7" s="2"/>
    </row>
    <row r="8" spans="1:26" ht="13.5" customHeight="1">
      <c r="A8" s="2"/>
      <c r="B8" s="2"/>
      <c r="C8" s="2"/>
      <c r="D8" s="2"/>
      <c r="E8" s="2"/>
      <c r="F8" s="2"/>
      <c r="G8" s="2"/>
      <c r="H8" s="2"/>
      <c r="I8" s="2"/>
      <c r="J8" s="441"/>
      <c r="K8" s="2"/>
      <c r="L8" s="441"/>
      <c r="M8" s="2"/>
      <c r="N8" s="441"/>
      <c r="O8" s="2"/>
      <c r="P8" s="2"/>
      <c r="Q8" s="336" t="s">
        <v>34</v>
      </c>
      <c r="R8" s="367"/>
      <c r="S8" s="2"/>
    </row>
    <row r="9" spans="1:26">
      <c r="A9" s="2"/>
      <c r="B9" s="2"/>
      <c r="C9" s="2"/>
      <c r="D9" s="2"/>
      <c r="E9" s="2"/>
      <c r="F9" s="2"/>
      <c r="G9" s="2"/>
      <c r="H9" s="2"/>
      <c r="I9" s="2"/>
      <c r="J9" s="441"/>
      <c r="K9" s="2"/>
      <c r="L9" s="441"/>
      <c r="M9" s="2"/>
      <c r="N9" s="441"/>
      <c r="O9" s="2"/>
      <c r="P9" s="2"/>
      <c r="Q9" s="367"/>
      <c r="R9" s="367"/>
      <c r="S9" s="2"/>
    </row>
    <row r="10" spans="1:26" ht="14.4">
      <c r="A10" s="2"/>
      <c r="B10" s="2"/>
      <c r="C10" s="2"/>
      <c r="D10" s="2"/>
      <c r="E10" s="2"/>
      <c r="F10" s="2"/>
      <c r="G10" s="2" t="s">
        <v>39</v>
      </c>
      <c r="H10" s="2"/>
      <c r="I10" s="2"/>
      <c r="J10" s="441"/>
      <c r="K10" s="2"/>
      <c r="L10" s="441"/>
      <c r="M10" s="2"/>
      <c r="N10" s="441"/>
      <c r="O10" s="2"/>
      <c r="P10" s="2"/>
      <c r="Q10" s="367"/>
      <c r="R10" s="367"/>
      <c r="S10" s="2"/>
      <c r="Z10" s="194"/>
    </row>
    <row r="11" spans="1:26">
      <c r="A11" s="2"/>
      <c r="B11" s="2"/>
      <c r="C11" s="2"/>
      <c r="D11" s="2"/>
      <c r="E11" s="2"/>
      <c r="F11" s="2"/>
      <c r="G11" s="2"/>
      <c r="H11" s="2"/>
      <c r="I11" s="2"/>
      <c r="J11" s="441"/>
      <c r="K11" s="2"/>
      <c r="L11" s="441"/>
      <c r="M11" s="2"/>
      <c r="N11" s="441"/>
      <c r="O11" s="2"/>
      <c r="P11" s="2"/>
      <c r="Q11" s="367"/>
      <c r="R11" s="367"/>
      <c r="S11" s="2"/>
    </row>
    <row r="12" spans="1:26" ht="14.4">
      <c r="A12" s="2"/>
      <c r="B12" s="2"/>
      <c r="C12" s="2"/>
      <c r="D12" s="2"/>
      <c r="E12" s="2"/>
      <c r="F12" s="2"/>
      <c r="G12" s="2" t="s">
        <v>40</v>
      </c>
      <c r="H12" s="2"/>
      <c r="I12" s="2"/>
      <c r="J12" s="441"/>
      <c r="K12" s="2"/>
      <c r="L12" s="441"/>
      <c r="M12" s="2"/>
      <c r="N12" s="441"/>
      <c r="O12" s="2"/>
      <c r="P12" s="2"/>
      <c r="Q12" s="367"/>
      <c r="R12" s="367"/>
      <c r="S12" s="2"/>
    </row>
    <row r="13" spans="1:26">
      <c r="A13" s="2"/>
      <c r="B13" s="2"/>
      <c r="C13" s="2"/>
      <c r="D13" s="2"/>
      <c r="E13" s="2"/>
      <c r="F13" s="2"/>
      <c r="G13" s="446"/>
      <c r="H13" s="2"/>
      <c r="I13" s="2"/>
      <c r="J13" s="441"/>
      <c r="K13" s="2"/>
      <c r="L13" s="441"/>
      <c r="M13" s="2"/>
      <c r="N13" s="441"/>
      <c r="O13" s="2"/>
      <c r="P13" s="2"/>
      <c r="Q13" s="367"/>
      <c r="R13" s="367"/>
      <c r="S13" s="2"/>
    </row>
    <row r="14" spans="1:26">
      <c r="A14" s="2"/>
      <c r="B14" s="2"/>
      <c r="C14" s="2"/>
      <c r="D14" s="2"/>
      <c r="E14" s="2"/>
      <c r="F14" s="2"/>
      <c r="G14" s="446"/>
      <c r="H14" s="2"/>
      <c r="I14" s="2"/>
      <c r="J14" s="441"/>
      <c r="K14" s="2"/>
      <c r="L14" s="441"/>
      <c r="M14" s="2"/>
      <c r="N14" s="441"/>
      <c r="O14" s="2"/>
      <c r="P14" s="2"/>
      <c r="Q14" s="367"/>
      <c r="R14" s="367"/>
      <c r="S14" s="2"/>
    </row>
    <row r="15" spans="1:26">
      <c r="A15" s="2"/>
      <c r="B15" s="2"/>
      <c r="C15" s="2"/>
      <c r="D15" s="2"/>
      <c r="E15" s="2"/>
      <c r="F15" s="2"/>
      <c r="G15" s="446"/>
      <c r="H15" s="2"/>
      <c r="I15" s="2"/>
      <c r="J15" s="441"/>
      <c r="K15" s="2"/>
      <c r="L15" s="441"/>
      <c r="M15" s="2"/>
      <c r="N15" s="441"/>
      <c r="O15" s="2"/>
      <c r="P15" s="2"/>
      <c r="Q15" s="367"/>
      <c r="R15" s="367"/>
      <c r="S15" s="2"/>
    </row>
    <row r="16" spans="1:26">
      <c r="A16" s="2"/>
      <c r="B16" s="2"/>
      <c r="C16" s="2"/>
      <c r="D16" s="2"/>
      <c r="E16" s="2"/>
      <c r="F16" s="2"/>
      <c r="G16" s="446"/>
      <c r="H16" s="2"/>
      <c r="I16" s="2"/>
      <c r="J16" s="441"/>
      <c r="K16" s="2"/>
      <c r="L16" s="441"/>
      <c r="M16" s="2"/>
      <c r="N16" s="441"/>
      <c r="O16" s="2"/>
      <c r="P16" s="2"/>
      <c r="Q16" s="367"/>
      <c r="R16" s="367"/>
      <c r="S16" s="2"/>
    </row>
    <row r="17" spans="1:19" ht="14.4">
      <c r="A17" s="2"/>
      <c r="B17" s="2"/>
      <c r="C17" s="2"/>
      <c r="D17" s="2"/>
      <c r="E17" s="2"/>
      <c r="F17" s="2"/>
      <c r="G17" s="2" t="s">
        <v>3</v>
      </c>
      <c r="H17" s="2"/>
      <c r="I17" s="2"/>
      <c r="J17" s="441"/>
      <c r="K17" s="2"/>
      <c r="L17" s="441"/>
      <c r="M17" s="2"/>
      <c r="N17" s="441"/>
      <c r="O17" s="2"/>
      <c r="P17" s="2"/>
      <c r="Q17" s="367"/>
      <c r="R17" s="367"/>
      <c r="S17" s="2"/>
    </row>
    <row r="18" spans="1:19">
      <c r="A18" s="2"/>
      <c r="B18" s="2"/>
      <c r="C18" s="2"/>
      <c r="D18" s="2"/>
      <c r="E18" s="2"/>
      <c r="F18" s="2"/>
      <c r="G18" s="446"/>
      <c r="H18" s="2"/>
      <c r="I18" s="2"/>
      <c r="J18" s="441"/>
      <c r="K18" s="2"/>
      <c r="L18" s="441"/>
      <c r="M18" s="2"/>
      <c r="N18" s="441"/>
      <c r="O18" s="2"/>
      <c r="P18" s="2"/>
      <c r="Q18" s="367"/>
      <c r="R18" s="367"/>
      <c r="S18" s="2"/>
    </row>
    <row r="19" spans="1:19">
      <c r="A19" s="2"/>
      <c r="B19" s="2"/>
      <c r="C19" s="2"/>
      <c r="D19" s="2"/>
      <c r="E19" s="2"/>
      <c r="F19" s="2"/>
      <c r="G19" s="446"/>
      <c r="H19" s="2"/>
      <c r="I19" s="2"/>
      <c r="J19" s="441"/>
      <c r="K19" s="2"/>
      <c r="L19" s="441"/>
      <c r="M19" s="2"/>
      <c r="N19" s="441"/>
      <c r="O19" s="2"/>
      <c r="P19" s="2"/>
      <c r="Q19" s="367"/>
      <c r="R19" s="367"/>
      <c r="S19" s="2"/>
    </row>
    <row r="20" spans="1:19">
      <c r="A20" s="2"/>
      <c r="B20" s="2"/>
      <c r="C20" s="2"/>
      <c r="D20" s="2"/>
      <c r="E20" s="2"/>
      <c r="F20" s="2"/>
      <c r="G20" s="446"/>
      <c r="H20" s="2"/>
      <c r="I20" s="2"/>
      <c r="J20" s="441"/>
      <c r="K20" s="2"/>
      <c r="L20" s="441"/>
      <c r="M20" s="2"/>
      <c r="N20" s="441"/>
      <c r="O20" s="2"/>
      <c r="P20" s="2"/>
      <c r="Q20" s="367"/>
      <c r="R20" s="367"/>
      <c r="S20" s="2"/>
    </row>
    <row r="21" spans="1:19">
      <c r="A21" s="2"/>
      <c r="B21" s="2"/>
      <c r="C21" s="2"/>
      <c r="D21" s="2"/>
      <c r="E21" s="2"/>
      <c r="F21" s="2"/>
      <c r="G21" s="446"/>
      <c r="H21" s="2"/>
      <c r="I21" s="2"/>
      <c r="J21" s="441"/>
      <c r="K21" s="2"/>
      <c r="L21" s="441"/>
      <c r="M21" s="2"/>
      <c r="N21" s="441"/>
      <c r="O21" s="2"/>
      <c r="P21" s="2"/>
      <c r="Q21" s="367"/>
      <c r="R21" s="367"/>
      <c r="S21" s="2"/>
    </row>
    <row r="22" spans="1:19" ht="14.4">
      <c r="A22" s="2"/>
      <c r="B22" s="2"/>
      <c r="C22" s="2"/>
      <c r="D22" s="2"/>
      <c r="E22" s="2"/>
      <c r="F22" s="2"/>
      <c r="G22" s="2" t="s">
        <v>4</v>
      </c>
      <c r="H22" s="2"/>
      <c r="I22" s="2"/>
      <c r="J22" s="441"/>
      <c r="K22" s="2"/>
      <c r="L22" s="441"/>
      <c r="M22" s="2"/>
      <c r="N22" s="441"/>
      <c r="O22" s="2"/>
      <c r="P22" s="2"/>
      <c r="Q22" s="367"/>
      <c r="R22" s="367"/>
      <c r="S22" s="2"/>
    </row>
    <row r="23" spans="1:19">
      <c r="A23" s="2"/>
      <c r="B23" s="2"/>
      <c r="C23" s="2"/>
      <c r="D23" s="2"/>
      <c r="E23" s="2"/>
      <c r="F23" s="2"/>
      <c r="G23" s="446"/>
      <c r="H23" s="2"/>
      <c r="I23" s="2"/>
      <c r="J23" s="441"/>
      <c r="K23" s="2"/>
      <c r="L23" s="441"/>
      <c r="M23" s="2"/>
      <c r="N23" s="441"/>
      <c r="O23" s="2"/>
      <c r="P23" s="2"/>
      <c r="Q23" s="367"/>
      <c r="R23" s="367"/>
      <c r="S23" s="2"/>
    </row>
    <row r="24" spans="1:19">
      <c r="A24" s="2"/>
      <c r="B24" s="2"/>
      <c r="C24" s="2"/>
      <c r="D24" s="2"/>
      <c r="E24" s="2"/>
      <c r="F24" s="2"/>
      <c r="G24" s="446"/>
      <c r="H24" s="2"/>
      <c r="I24" s="2"/>
      <c r="J24" s="441"/>
      <c r="K24" s="2"/>
      <c r="L24" s="441"/>
      <c r="M24" s="2"/>
      <c r="N24" s="441"/>
      <c r="O24" s="2"/>
      <c r="P24" s="2"/>
      <c r="Q24" s="367"/>
      <c r="R24" s="367"/>
      <c r="S24" s="2"/>
    </row>
    <row r="25" spans="1:19" ht="14.4">
      <c r="A25" s="2"/>
      <c r="B25" s="2" t="s">
        <v>22</v>
      </c>
      <c r="C25" s="2"/>
      <c r="D25" s="2" t="s">
        <v>35</v>
      </c>
      <c r="E25" s="2"/>
      <c r="F25" s="2"/>
      <c r="G25" s="446"/>
      <c r="H25" s="2"/>
      <c r="I25" s="2"/>
      <c r="J25" s="441"/>
      <c r="K25" s="2"/>
      <c r="L25" s="441"/>
      <c r="M25" s="2"/>
      <c r="N25" s="441"/>
      <c r="O25" s="2"/>
      <c r="P25" s="2"/>
      <c r="Q25" s="367"/>
      <c r="R25" s="367"/>
      <c r="S25" s="2"/>
    </row>
    <row r="26" spans="1:19">
      <c r="A26" s="2"/>
      <c r="B26" s="2"/>
      <c r="C26" s="2"/>
      <c r="D26" s="2"/>
      <c r="E26" s="2"/>
      <c r="F26" s="2"/>
      <c r="G26" s="446"/>
      <c r="H26" s="2"/>
      <c r="I26" s="2"/>
      <c r="J26" s="441"/>
      <c r="K26" s="2"/>
      <c r="L26" s="441"/>
      <c r="M26" s="2"/>
      <c r="N26" s="441"/>
      <c r="O26" s="2"/>
      <c r="P26" s="2"/>
      <c r="Q26" s="367"/>
      <c r="R26" s="367"/>
      <c r="S26" s="2"/>
    </row>
    <row r="27" spans="1:19" ht="14.4">
      <c r="A27" s="2"/>
      <c r="B27" s="2" t="s">
        <v>23</v>
      </c>
      <c r="C27" s="2"/>
      <c r="D27" s="2" t="s">
        <v>36</v>
      </c>
      <c r="E27" s="2"/>
      <c r="F27" s="2"/>
      <c r="G27" s="2" t="s">
        <v>5</v>
      </c>
      <c r="H27" s="2"/>
      <c r="I27" s="2"/>
      <c r="J27" s="441"/>
      <c r="K27" s="2"/>
      <c r="L27" s="441"/>
      <c r="M27" s="2"/>
      <c r="N27" s="441"/>
      <c r="O27" s="2"/>
      <c r="P27" s="2"/>
      <c r="Q27" s="367"/>
      <c r="R27" s="367"/>
      <c r="S27" s="2"/>
    </row>
    <row r="28" spans="1:19">
      <c r="A28" s="2"/>
      <c r="B28" s="2"/>
      <c r="C28" s="2"/>
      <c r="D28" s="2"/>
      <c r="E28" s="2"/>
      <c r="F28" s="2"/>
      <c r="G28" s="2"/>
      <c r="H28" s="2"/>
      <c r="I28" s="2"/>
      <c r="J28" s="441"/>
      <c r="K28" s="2"/>
      <c r="L28" s="441"/>
      <c r="M28" s="2"/>
      <c r="N28" s="441"/>
      <c r="O28" s="2"/>
      <c r="P28" s="2"/>
      <c r="Q28" s="367"/>
      <c r="R28" s="367"/>
      <c r="S28" s="2"/>
    </row>
    <row r="29" spans="1:19">
      <c r="A29" s="2"/>
      <c r="B29" s="2"/>
      <c r="C29" s="2"/>
      <c r="D29" s="41"/>
      <c r="E29" s="2"/>
      <c r="F29" s="2"/>
      <c r="G29" s="2"/>
      <c r="H29" s="2"/>
      <c r="I29" s="2"/>
      <c r="J29" s="441"/>
      <c r="K29" s="2"/>
      <c r="L29" s="441"/>
      <c r="M29" s="2"/>
      <c r="N29" s="441"/>
      <c r="O29" s="2"/>
      <c r="P29" s="2"/>
      <c r="Q29" s="367"/>
      <c r="R29" s="367"/>
      <c r="S29" s="2"/>
    </row>
    <row r="30" spans="1:19" ht="13.5" customHeight="1">
      <c r="A30" s="2"/>
      <c r="B30" s="448"/>
      <c r="C30" s="2"/>
      <c r="D30" s="447"/>
      <c r="E30" s="2"/>
      <c r="F30" s="2"/>
      <c r="G30" s="2"/>
      <c r="H30" s="2"/>
      <c r="I30" s="2"/>
      <c r="J30" s="441"/>
      <c r="K30" s="2"/>
      <c r="L30" s="441"/>
      <c r="M30" s="2"/>
      <c r="N30" s="441"/>
      <c r="O30" s="2"/>
      <c r="P30" s="2"/>
      <c r="Q30" s="367"/>
      <c r="R30" s="367"/>
      <c r="S30" s="2"/>
    </row>
    <row r="31" spans="1:19">
      <c r="A31" s="2"/>
      <c r="B31" s="448"/>
      <c r="C31" s="2"/>
      <c r="D31" s="447"/>
      <c r="E31" s="2"/>
      <c r="F31" s="2"/>
      <c r="G31" s="2"/>
      <c r="H31" s="2"/>
      <c r="I31" s="2"/>
      <c r="J31" s="441"/>
      <c r="K31" s="2"/>
      <c r="L31" s="441"/>
      <c r="M31" s="2"/>
      <c r="N31" s="441"/>
      <c r="O31" s="2"/>
      <c r="P31" s="2"/>
      <c r="Q31" s="367"/>
      <c r="R31" s="367"/>
      <c r="S31" s="2"/>
    </row>
    <row r="32" spans="1:19">
      <c r="A32" s="2"/>
      <c r="B32" s="448"/>
      <c r="C32" s="2"/>
      <c r="D32" s="447"/>
      <c r="E32" s="2"/>
      <c r="F32" s="2"/>
      <c r="G32" s="2"/>
      <c r="H32" s="2"/>
      <c r="I32" s="2"/>
      <c r="J32" s="441"/>
      <c r="K32" s="2"/>
      <c r="L32" s="441"/>
      <c r="M32" s="2"/>
      <c r="N32" s="441"/>
      <c r="O32" s="2"/>
      <c r="P32" s="2"/>
      <c r="Q32" s="367"/>
      <c r="R32" s="367"/>
      <c r="S32" s="2"/>
    </row>
    <row r="33" spans="1:19">
      <c r="A33" s="2"/>
      <c r="B33" s="448"/>
      <c r="C33" s="2"/>
      <c r="D33" s="447"/>
      <c r="E33" s="2"/>
      <c r="F33" s="2"/>
      <c r="G33" s="2"/>
      <c r="H33" s="2"/>
      <c r="I33" s="2"/>
      <c r="J33" s="441"/>
      <c r="K33" s="2"/>
      <c r="L33" s="441"/>
      <c r="M33" s="2"/>
      <c r="N33" s="441"/>
      <c r="O33" s="2"/>
      <c r="P33" s="2"/>
      <c r="Q33" s="367"/>
      <c r="R33" s="367"/>
      <c r="S33" s="2"/>
    </row>
    <row r="34" spans="1:19">
      <c r="A34" s="2"/>
      <c r="B34" s="448"/>
      <c r="C34" s="2"/>
      <c r="D34" s="447"/>
      <c r="E34" s="2"/>
      <c r="F34" s="2"/>
      <c r="G34" s="2"/>
      <c r="H34" s="2"/>
      <c r="I34" s="2"/>
      <c r="J34" s="441"/>
      <c r="K34" s="2"/>
      <c r="L34" s="441"/>
      <c r="M34" s="2"/>
      <c r="N34" s="441"/>
      <c r="O34" s="2"/>
      <c r="P34" s="2"/>
      <c r="Q34" s="367"/>
      <c r="R34" s="367"/>
      <c r="S34" s="2"/>
    </row>
    <row r="35" spans="1:19">
      <c r="A35" s="2"/>
      <c r="B35" s="448"/>
      <c r="C35" s="2"/>
      <c r="D35" s="447"/>
      <c r="E35" s="2"/>
      <c r="F35" s="2"/>
      <c r="G35" s="2"/>
      <c r="H35" s="2"/>
      <c r="I35" s="2"/>
      <c r="J35" s="441"/>
      <c r="K35" s="2"/>
      <c r="L35" s="441"/>
      <c r="M35" s="2"/>
      <c r="N35" s="441"/>
      <c r="O35" s="2"/>
      <c r="P35" s="2"/>
      <c r="Q35" s="367"/>
      <c r="R35" s="367"/>
      <c r="S35" s="2"/>
    </row>
    <row r="36" spans="1:19">
      <c r="A36" s="2"/>
      <c r="B36" s="448"/>
      <c r="C36" s="2"/>
      <c r="D36" s="447"/>
      <c r="E36" s="2"/>
      <c r="F36" s="2"/>
      <c r="G36" s="2"/>
      <c r="H36" s="2"/>
      <c r="I36" s="2"/>
      <c r="J36" s="441"/>
      <c r="K36" s="2"/>
      <c r="L36" s="441"/>
      <c r="M36" s="2"/>
      <c r="N36" s="441"/>
      <c r="O36" s="2"/>
      <c r="P36" s="2"/>
      <c r="Q36" s="367"/>
      <c r="R36" s="367"/>
      <c r="S36" s="2"/>
    </row>
    <row r="37" spans="1:19">
      <c r="A37" s="2"/>
      <c r="B37" s="448"/>
      <c r="C37" s="2"/>
      <c r="D37" s="447"/>
      <c r="E37" s="2"/>
      <c r="F37" s="2"/>
      <c r="G37" s="2"/>
      <c r="H37" s="2"/>
      <c r="I37" s="2"/>
      <c r="J37" s="441"/>
      <c r="K37" s="2"/>
      <c r="L37" s="441"/>
      <c r="M37" s="2"/>
      <c r="N37" s="441"/>
      <c r="O37" s="2"/>
      <c r="P37" s="2"/>
      <c r="Q37" s="367"/>
      <c r="R37" s="367"/>
      <c r="S37" s="2"/>
    </row>
    <row r="38" spans="1:19">
      <c r="A38" s="2"/>
      <c r="B38" s="448"/>
      <c r="C38" s="2"/>
      <c r="D38" s="447"/>
      <c r="E38" s="2"/>
      <c r="F38" s="2"/>
      <c r="G38" s="2"/>
      <c r="H38" s="2"/>
      <c r="I38" s="2"/>
      <c r="J38" s="441"/>
      <c r="K38" s="2"/>
      <c r="L38" s="441"/>
      <c r="M38" s="2"/>
      <c r="N38" s="441"/>
      <c r="O38" s="2"/>
      <c r="P38" s="2"/>
      <c r="Q38" s="367"/>
      <c r="R38" s="367"/>
      <c r="S38" s="2"/>
    </row>
    <row r="39" spans="1:19">
      <c r="A39" s="2"/>
      <c r="B39" s="448"/>
      <c r="C39" s="2"/>
      <c r="D39" s="447"/>
      <c r="E39" s="2"/>
      <c r="F39" s="2"/>
      <c r="G39" s="2"/>
      <c r="H39" s="2"/>
      <c r="I39" s="2"/>
      <c r="J39" s="441"/>
      <c r="K39" s="2"/>
      <c r="L39" s="441"/>
      <c r="M39" s="2"/>
      <c r="N39" s="441"/>
      <c r="O39" s="2"/>
      <c r="P39" s="2"/>
      <c r="Q39" s="367"/>
      <c r="R39" s="367"/>
      <c r="S39" s="2"/>
    </row>
    <row r="40" spans="1:19">
      <c r="A40" s="2"/>
      <c r="B40" s="448"/>
      <c r="C40" s="2"/>
      <c r="D40" s="447"/>
      <c r="E40" s="2"/>
      <c r="F40" s="2"/>
      <c r="G40" s="2"/>
      <c r="H40" s="2"/>
      <c r="I40" s="2"/>
      <c r="J40" s="441"/>
      <c r="K40" s="2"/>
      <c r="L40" s="441"/>
      <c r="M40" s="2"/>
      <c r="N40" s="441"/>
      <c r="O40" s="2"/>
      <c r="P40" s="2"/>
      <c r="Q40" s="367"/>
      <c r="R40" s="367"/>
      <c r="S40" s="2"/>
    </row>
    <row r="41" spans="1:19">
      <c r="A41" s="2"/>
      <c r="B41" s="448"/>
      <c r="C41" s="2"/>
      <c r="D41" s="447"/>
      <c r="E41" s="2"/>
      <c r="F41" s="2"/>
      <c r="G41" s="2"/>
      <c r="H41" s="2"/>
      <c r="I41" s="2"/>
      <c r="J41" s="441"/>
      <c r="K41" s="2"/>
      <c r="L41" s="441"/>
      <c r="M41" s="2"/>
      <c r="N41" s="441"/>
      <c r="O41" s="2"/>
      <c r="P41" s="2"/>
      <c r="Q41" s="367"/>
      <c r="R41" s="367"/>
      <c r="S41" s="2"/>
    </row>
    <row r="42" spans="1:19">
      <c r="A42" s="2"/>
      <c r="B42" s="448"/>
      <c r="C42" s="2"/>
      <c r="D42" s="447"/>
      <c r="E42" s="2"/>
      <c r="F42" s="2"/>
      <c r="G42" s="2"/>
      <c r="H42" s="2"/>
      <c r="I42" s="2"/>
      <c r="J42" s="441"/>
      <c r="K42" s="2"/>
      <c r="L42" s="441"/>
      <c r="M42" s="2"/>
      <c r="N42" s="441"/>
      <c r="O42" s="2"/>
      <c r="P42" s="2"/>
      <c r="Q42" s="367"/>
      <c r="R42" s="367"/>
      <c r="S42" s="2"/>
    </row>
    <row r="43" spans="1:19">
      <c r="A43" s="2"/>
      <c r="B43" s="448"/>
      <c r="C43" s="2"/>
      <c r="D43" s="447"/>
      <c r="E43" s="2"/>
      <c r="F43" s="2"/>
      <c r="G43" s="2"/>
      <c r="H43" s="2"/>
      <c r="I43" s="2"/>
      <c r="J43" s="441"/>
      <c r="K43" s="2"/>
      <c r="L43" s="441"/>
      <c r="M43" s="2"/>
      <c r="N43" s="441"/>
      <c r="O43" s="2"/>
      <c r="P43" s="2"/>
      <c r="Q43" s="367"/>
      <c r="R43" s="367"/>
      <c r="S43" s="2"/>
    </row>
    <row r="44" spans="1:19">
      <c r="A44" s="2"/>
      <c r="B44" s="448"/>
      <c r="C44" s="2"/>
      <c r="D44" s="447"/>
      <c r="E44" s="2"/>
      <c r="F44" s="2"/>
      <c r="G44" s="2"/>
      <c r="H44" s="2"/>
      <c r="I44" s="2"/>
      <c r="J44" s="441"/>
      <c r="K44" s="2"/>
      <c r="L44" s="441"/>
      <c r="M44" s="2"/>
      <c r="N44" s="441"/>
      <c r="O44" s="2"/>
      <c r="P44" s="2"/>
      <c r="Q44" s="367"/>
      <c r="R44" s="367"/>
      <c r="S44" s="2"/>
    </row>
    <row r="45" spans="1:19">
      <c r="A45" s="2"/>
      <c r="B45" s="448"/>
      <c r="C45" s="2"/>
      <c r="D45" s="447"/>
      <c r="E45" s="2"/>
      <c r="F45" s="2"/>
      <c r="G45" s="2"/>
      <c r="H45" s="2"/>
      <c r="I45" s="2"/>
      <c r="J45" s="441"/>
      <c r="K45" s="2"/>
      <c r="L45" s="441"/>
      <c r="M45" s="2"/>
      <c r="N45" s="441"/>
      <c r="O45" s="2"/>
      <c r="P45" s="2"/>
      <c r="Q45" s="367"/>
      <c r="R45" s="367"/>
      <c r="S45" s="2"/>
    </row>
    <row r="46" spans="1:19">
      <c r="A46" s="2"/>
      <c r="B46" s="448"/>
      <c r="C46" s="2"/>
      <c r="D46" s="447"/>
      <c r="E46" s="2"/>
      <c r="F46" s="2"/>
      <c r="G46" s="2"/>
      <c r="H46" s="2"/>
      <c r="I46" s="2"/>
      <c r="J46" s="441"/>
      <c r="K46" s="2"/>
      <c r="L46" s="441"/>
      <c r="M46" s="2"/>
      <c r="N46" s="441"/>
      <c r="O46" s="2"/>
      <c r="P46" s="2"/>
      <c r="Q46" s="367"/>
      <c r="R46" s="367"/>
      <c r="S46" s="2"/>
    </row>
    <row r="47" spans="1:19">
      <c r="A47" s="2"/>
      <c r="B47" s="448"/>
      <c r="C47" s="2"/>
      <c r="D47" s="447"/>
      <c r="E47" s="2"/>
      <c r="F47" s="2"/>
      <c r="G47" s="2"/>
      <c r="H47" s="2"/>
      <c r="I47" s="2"/>
      <c r="J47" s="441"/>
      <c r="K47" s="2"/>
      <c r="L47" s="441"/>
      <c r="M47" s="2"/>
      <c r="N47" s="441"/>
      <c r="O47" s="2"/>
      <c r="P47" s="2"/>
      <c r="Q47" s="367"/>
      <c r="R47" s="367"/>
      <c r="S47" s="2"/>
    </row>
    <row r="48" spans="1:19">
      <c r="A48" s="2"/>
      <c r="B48" s="2"/>
      <c r="C48" s="2"/>
      <c r="D48" s="447"/>
      <c r="E48" s="2"/>
      <c r="F48" s="2"/>
      <c r="G48" s="2"/>
      <c r="H48" s="2"/>
      <c r="I48" s="2"/>
      <c r="J48" s="441"/>
      <c r="K48" s="2"/>
      <c r="L48" s="441"/>
      <c r="M48" s="2"/>
      <c r="N48" s="441"/>
      <c r="O48" s="2"/>
      <c r="P48" s="2"/>
      <c r="Q48" s="367"/>
      <c r="R48" s="367"/>
      <c r="S48" s="2"/>
    </row>
    <row r="49" spans="1:19">
      <c r="A49" s="2"/>
      <c r="B49" s="2"/>
      <c r="C49" s="2"/>
      <c r="D49" s="447"/>
      <c r="E49" s="2"/>
      <c r="F49" s="2"/>
      <c r="G49" s="2"/>
      <c r="H49" s="2"/>
      <c r="I49" s="2"/>
      <c r="J49" s="441"/>
      <c r="K49" s="2"/>
      <c r="L49" s="441"/>
      <c r="M49" s="2"/>
      <c r="N49" s="441"/>
      <c r="O49" s="2"/>
      <c r="P49" s="2"/>
      <c r="Q49" s="367"/>
      <c r="R49" s="367"/>
      <c r="S49" s="2"/>
    </row>
    <row r="50" spans="1:19">
      <c r="A50" s="2"/>
      <c r="B50" s="2"/>
      <c r="C50" s="2"/>
      <c r="D50" s="447"/>
      <c r="E50" s="2"/>
      <c r="F50" s="2"/>
      <c r="G50" s="2"/>
      <c r="H50" s="2"/>
      <c r="I50" s="2"/>
      <c r="J50" s="441"/>
      <c r="K50" s="2"/>
      <c r="L50" s="441"/>
      <c r="M50" s="2"/>
      <c r="N50" s="441"/>
      <c r="O50" s="2"/>
      <c r="P50" s="2"/>
      <c r="Q50" s="367"/>
      <c r="R50" s="367"/>
      <c r="S50" s="2"/>
    </row>
    <row r="51" spans="1:19">
      <c r="A51" s="2"/>
      <c r="B51" s="2"/>
      <c r="C51" s="2"/>
      <c r="D51" s="447"/>
      <c r="E51" s="2"/>
      <c r="F51" s="2"/>
      <c r="G51" s="2"/>
      <c r="H51" s="2"/>
      <c r="I51" s="2"/>
      <c r="J51" s="441"/>
      <c r="K51" s="2"/>
      <c r="L51" s="441"/>
      <c r="M51" s="2"/>
      <c r="N51" s="441"/>
      <c r="O51" s="2"/>
      <c r="P51" s="2"/>
      <c r="Q51" s="367"/>
      <c r="R51" s="367"/>
      <c r="S51" s="2"/>
    </row>
    <row r="52" spans="1:19">
      <c r="A52" s="2"/>
      <c r="B52" s="2"/>
      <c r="C52" s="2"/>
      <c r="D52" s="447"/>
      <c r="E52" s="2"/>
      <c r="F52" s="2"/>
      <c r="G52" s="2"/>
      <c r="H52" s="2"/>
      <c r="I52" s="2"/>
      <c r="J52" s="441"/>
      <c r="K52" s="2"/>
      <c r="L52" s="441"/>
      <c r="M52" s="2"/>
      <c r="N52" s="441"/>
      <c r="O52" s="2"/>
      <c r="P52" s="2"/>
      <c r="Q52" s="8"/>
      <c r="R52" s="8"/>
      <c r="S52" s="2"/>
    </row>
    <row r="53" spans="1:19">
      <c r="A53" s="2"/>
      <c r="B53" s="2"/>
      <c r="C53" s="2"/>
      <c r="D53" s="2"/>
      <c r="E53" s="2"/>
      <c r="F53" s="2"/>
      <c r="G53" s="2"/>
      <c r="H53" s="2"/>
      <c r="I53" s="2"/>
      <c r="J53" s="441"/>
      <c r="K53" s="2"/>
      <c r="L53" s="441"/>
      <c r="M53" s="2"/>
      <c r="N53" s="441"/>
      <c r="O53" s="2"/>
      <c r="P53" s="2"/>
      <c r="Q53" s="8"/>
      <c r="R53" s="8"/>
      <c r="S53" s="2"/>
    </row>
    <row r="54" spans="1:19">
      <c r="A54" s="2"/>
      <c r="B54" s="2"/>
      <c r="C54" s="2"/>
      <c r="D54" s="2"/>
      <c r="E54" s="2"/>
      <c r="F54" s="2"/>
      <c r="G54" s="2"/>
      <c r="H54" s="2"/>
      <c r="I54" s="2"/>
      <c r="J54" s="441"/>
      <c r="K54" s="2"/>
      <c r="L54" s="441"/>
      <c r="M54" s="2"/>
      <c r="N54" s="441"/>
      <c r="O54" s="2"/>
      <c r="P54" s="2"/>
      <c r="Q54" s="8"/>
      <c r="R54" s="8"/>
      <c r="S54" s="2"/>
    </row>
    <row r="55" spans="1:19">
      <c r="A55" s="2"/>
      <c r="B55" s="2"/>
      <c r="C55" s="2"/>
      <c r="D55" s="2"/>
      <c r="E55" s="2"/>
      <c r="F55" s="2"/>
      <c r="G55" s="2"/>
      <c r="H55" s="2"/>
      <c r="I55" s="2"/>
      <c r="J55" s="441"/>
      <c r="K55" s="2"/>
      <c r="L55" s="441"/>
      <c r="M55" s="2"/>
      <c r="N55" s="441"/>
      <c r="O55" s="2"/>
      <c r="P55" s="2"/>
      <c r="Q55" s="8"/>
      <c r="R55" s="8"/>
      <c r="S55" s="2"/>
    </row>
    <row r="56" spans="1:19">
      <c r="A56" s="2"/>
      <c r="B56" s="2"/>
      <c r="C56" s="2"/>
      <c r="D56" s="2"/>
      <c r="E56" s="2"/>
      <c r="F56" s="2"/>
      <c r="G56" s="2"/>
      <c r="H56" s="2"/>
      <c r="I56" s="2"/>
      <c r="J56" s="441"/>
      <c r="K56" s="2"/>
      <c r="L56" s="441"/>
      <c r="M56" s="2"/>
      <c r="N56" s="441"/>
      <c r="O56" s="2"/>
      <c r="P56" s="2"/>
      <c r="Q56" s="2"/>
      <c r="R56" s="2"/>
      <c r="S56" s="2"/>
    </row>
    <row r="57" spans="1:19">
      <c r="A57" s="2"/>
      <c r="B57" s="2"/>
      <c r="C57" s="2"/>
      <c r="D57" s="2"/>
      <c r="E57" s="2"/>
      <c r="F57" s="2"/>
      <c r="G57" s="2"/>
      <c r="H57" s="2"/>
      <c r="I57" s="2"/>
      <c r="J57" s="441"/>
      <c r="K57" s="2"/>
      <c r="L57" s="441"/>
      <c r="M57" s="2"/>
      <c r="N57" s="441"/>
      <c r="O57" s="2"/>
      <c r="P57" s="2"/>
      <c r="Q57" s="2"/>
      <c r="R57" s="2"/>
      <c r="S57" s="2"/>
    </row>
  </sheetData>
  <mergeCells count="11">
    <mergeCell ref="G18:G21"/>
    <mergeCell ref="G23:G26"/>
    <mergeCell ref="D30:D52"/>
    <mergeCell ref="A1:S2"/>
    <mergeCell ref="N3:N57"/>
    <mergeCell ref="L3:L57"/>
    <mergeCell ref="J3:J57"/>
    <mergeCell ref="Q8:R51"/>
    <mergeCell ref="B30:B47"/>
    <mergeCell ref="G13:G16"/>
    <mergeCell ref="S3:S6"/>
  </mergeCells>
  <phoneticPr fontId="2"/>
  <pageMargins left="1.1200000000000001" right="0.98425196850393704" top="1.21" bottom="0.9055118110236221"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2"/>
  <sheetViews>
    <sheetView zoomScaleNormal="100" zoomScaleSheetLayoutView="100" workbookViewId="0">
      <selection activeCell="V13" sqref="V13"/>
    </sheetView>
  </sheetViews>
  <sheetFormatPr defaultColWidth="9" defaultRowHeight="13.2"/>
  <cols>
    <col min="1" max="1" width="2.33203125" style="111" customWidth="1"/>
    <col min="2" max="3" width="2.109375" style="126" customWidth="1"/>
    <col min="4" max="4" width="2.6640625" style="119" customWidth="1"/>
    <col min="5" max="5" width="4.109375" style="119" customWidth="1"/>
    <col min="6" max="6" width="2.109375" style="119" customWidth="1"/>
    <col min="7" max="9" width="4.109375" style="119" customWidth="1"/>
    <col min="10" max="10" width="1.88671875" style="119" customWidth="1"/>
    <col min="11" max="11" width="4.109375" style="119" customWidth="1"/>
    <col min="12" max="12" width="2.109375" style="119" customWidth="1"/>
    <col min="13" max="13" width="4.109375" style="119" customWidth="1"/>
    <col min="14" max="14" width="2.109375" style="119" customWidth="1"/>
    <col min="15" max="15" width="4.109375" style="119" customWidth="1"/>
    <col min="16" max="16" width="2.109375" style="119" customWidth="1"/>
    <col min="17" max="17" width="4.109375" style="119" customWidth="1"/>
    <col min="18" max="19" width="2.109375" style="119" customWidth="1"/>
    <col min="20" max="20" width="6.33203125" style="119" customWidth="1"/>
    <col min="21" max="21" width="4.109375" style="119" customWidth="1"/>
    <col min="22" max="22" width="6.6640625" style="119" customWidth="1"/>
    <col min="23" max="23" width="4.109375" style="119" customWidth="1"/>
    <col min="24" max="24" width="1.6640625" style="119" customWidth="1"/>
    <col min="25" max="25" width="4.109375" style="119" customWidth="1"/>
    <col min="26" max="26" width="3.109375" style="119" customWidth="1"/>
    <col min="27" max="27" width="3.77734375" style="119" customWidth="1"/>
    <col min="28" max="41" width="4.6640625" style="119" customWidth="1"/>
    <col min="42" max="16384" width="9" style="119"/>
  </cols>
  <sheetData>
    <row r="1" spans="2:28" ht="13.5" customHeight="1">
      <c r="B1" s="442" t="str">
        <f>一覧表!BJ9&amp;"執行の"&amp;一覧表!G3&amp;"において公職選挙法施行令第八十九条第五項において準用する第八十八条第八項の規定により右の呼称を通称として認定されたく申請します。"</f>
        <v>令和八年十月二十五日執行の美郷町議会議員補欠選挙において公職選挙法施行令第八十九条第五項において準用する第八十八条第八項の規定により右の呼称を通称として認定されたく申請します。</v>
      </c>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123"/>
    </row>
    <row r="2" spans="2:28" ht="13.5" customHeight="1">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123"/>
    </row>
    <row r="3" spans="2:28" ht="13.5" customHeight="1">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451" t="s">
        <v>154</v>
      </c>
      <c r="AB3" s="123"/>
    </row>
    <row r="4" spans="2:28" ht="13.5" customHeight="1">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452"/>
      <c r="AB4" s="123"/>
    </row>
    <row r="5" spans="2:28" s="111" customFormat="1" ht="13.5" customHeight="1">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452"/>
    </row>
    <row r="6" spans="2:28" ht="12.75" customHeight="1">
      <c r="B6" s="37"/>
      <c r="C6" s="37"/>
      <c r="D6" s="116"/>
      <c r="E6" s="116"/>
      <c r="F6" s="116"/>
      <c r="G6" s="116"/>
      <c r="H6" s="116"/>
      <c r="I6" s="116"/>
      <c r="J6" s="116"/>
      <c r="K6" s="116"/>
      <c r="L6" s="116"/>
      <c r="M6" s="450" t="str">
        <f>MID(B1,75,37)</f>
        <v>して認定されたく申請します。</v>
      </c>
      <c r="N6" s="116"/>
      <c r="O6" s="450" t="str">
        <f>MID(B1,38,37)</f>
        <v>八十九条第五項において準用する第八十八条第八項の規定により右の呼称を通称と</v>
      </c>
      <c r="P6" s="116"/>
      <c r="Q6" s="450" t="str">
        <f>MID(B1,1,37)</f>
        <v>令和八年十月二十五日執行の美郷町議会議員補欠選挙において公職選挙法施行令第</v>
      </c>
      <c r="R6" s="116"/>
      <c r="S6" s="116"/>
      <c r="T6" s="116"/>
      <c r="U6" s="116"/>
      <c r="V6" s="116"/>
      <c r="W6" s="116"/>
      <c r="X6" s="116"/>
      <c r="Y6" s="116"/>
      <c r="Z6" s="116"/>
      <c r="AA6" s="119">
        <v>5</v>
      </c>
    </row>
    <row r="7" spans="2:28">
      <c r="B7" s="37"/>
      <c r="C7" s="453" t="s">
        <v>173</v>
      </c>
      <c r="D7" s="116"/>
      <c r="E7" s="116"/>
      <c r="F7" s="116"/>
      <c r="G7" s="116"/>
      <c r="H7" s="116"/>
      <c r="I7" s="116"/>
      <c r="J7" s="116"/>
      <c r="K7" s="116"/>
      <c r="L7" s="116"/>
      <c r="M7" s="450"/>
      <c r="N7" s="116"/>
      <c r="O7" s="450"/>
      <c r="P7" s="116"/>
      <c r="Q7" s="450"/>
      <c r="R7" s="116"/>
      <c r="S7" s="116"/>
      <c r="T7" s="116"/>
      <c r="U7" s="116"/>
      <c r="V7" s="116"/>
      <c r="W7" s="116"/>
      <c r="X7" s="116"/>
      <c r="Y7" s="116"/>
      <c r="Z7" s="116"/>
      <c r="AA7" s="111"/>
    </row>
    <row r="8" spans="2:28">
      <c r="B8" s="37"/>
      <c r="C8" s="453"/>
      <c r="D8" s="116"/>
      <c r="E8" s="116"/>
      <c r="F8" s="116"/>
      <c r="G8" s="116"/>
      <c r="H8" s="116"/>
      <c r="I8" s="116"/>
      <c r="J8" s="116"/>
      <c r="K8" s="116"/>
      <c r="L8" s="116"/>
      <c r="M8" s="450"/>
      <c r="N8" s="116"/>
      <c r="O8" s="450"/>
      <c r="P8" s="116"/>
      <c r="Q8" s="450"/>
      <c r="R8" s="116"/>
      <c r="S8" s="116"/>
      <c r="T8" s="116"/>
      <c r="U8" s="116"/>
      <c r="V8" s="116"/>
      <c r="W8" s="116"/>
      <c r="X8" s="116"/>
      <c r="Y8" s="116"/>
      <c r="Z8" s="116"/>
      <c r="AA8" s="111"/>
    </row>
    <row r="9" spans="2:28" ht="13.2" customHeight="1">
      <c r="B9" s="37"/>
      <c r="C9" s="433"/>
      <c r="D9" s="116"/>
      <c r="E9" s="116"/>
      <c r="F9" s="116"/>
      <c r="G9" s="116"/>
      <c r="H9" s="116"/>
      <c r="I9" s="116"/>
      <c r="J9" s="116"/>
      <c r="K9" s="116"/>
      <c r="L9" s="116"/>
      <c r="M9" s="450"/>
      <c r="N9" s="116"/>
      <c r="O9" s="450"/>
      <c r="P9" s="116"/>
      <c r="Q9" s="450"/>
      <c r="R9" s="116"/>
      <c r="S9" s="116"/>
      <c r="T9" s="116"/>
      <c r="U9" s="116"/>
      <c r="V9" s="116"/>
      <c r="W9" s="116"/>
      <c r="X9" s="116"/>
      <c r="Y9" s="116"/>
      <c r="Z9" s="116"/>
      <c r="AA9" s="144"/>
    </row>
    <row r="10" spans="2:28" ht="13.5" customHeight="1">
      <c r="B10" s="453" t="s">
        <v>174</v>
      </c>
      <c r="C10" s="453" t="s">
        <v>175</v>
      </c>
      <c r="D10" s="116"/>
      <c r="E10" s="116"/>
      <c r="F10" s="116"/>
      <c r="G10" s="116"/>
      <c r="H10" s="116"/>
      <c r="I10" s="116"/>
      <c r="J10" s="116"/>
      <c r="K10" s="116"/>
      <c r="L10" s="116"/>
      <c r="M10" s="450"/>
      <c r="N10" s="116"/>
      <c r="O10" s="450"/>
      <c r="P10" s="116"/>
      <c r="Q10" s="450"/>
      <c r="R10" s="116"/>
      <c r="S10" s="116"/>
      <c r="T10" s="116"/>
      <c r="U10" s="116"/>
      <c r="V10" s="116"/>
      <c r="W10" s="116"/>
      <c r="X10" s="116"/>
      <c r="Y10" s="116"/>
      <c r="Z10" s="116"/>
      <c r="AA10" s="124"/>
    </row>
    <row r="11" spans="2:28" ht="13.5" customHeight="1">
      <c r="B11" s="453"/>
      <c r="C11" s="453"/>
      <c r="D11" s="116"/>
      <c r="E11" s="116"/>
      <c r="F11" s="116"/>
      <c r="G11" s="116"/>
      <c r="H11" s="116"/>
      <c r="I11" s="116"/>
      <c r="J11" s="116"/>
      <c r="K11" s="116"/>
      <c r="L11" s="116"/>
      <c r="M11" s="450"/>
      <c r="N11" s="116"/>
      <c r="O11" s="450"/>
      <c r="P11" s="116"/>
      <c r="Q11" s="450"/>
      <c r="R11" s="116"/>
      <c r="S11" s="116"/>
      <c r="T11" s="116"/>
      <c r="U11" s="116"/>
      <c r="V11" s="116"/>
      <c r="W11" s="116"/>
      <c r="X11" s="116"/>
      <c r="Y11" s="336" t="s">
        <v>176</v>
      </c>
      <c r="Z11" s="367"/>
      <c r="AA11" s="116"/>
    </row>
    <row r="12" spans="2:28" ht="13.2" customHeight="1">
      <c r="B12" s="453"/>
      <c r="C12" s="453"/>
      <c r="D12" s="116"/>
      <c r="E12" s="333" t="str">
        <f>一覧表!F10</f>
        <v>美郷町議会議員補欠選挙</v>
      </c>
      <c r="F12" s="333"/>
      <c r="G12" s="116"/>
      <c r="H12" s="116"/>
      <c r="I12" s="116"/>
      <c r="J12" s="116"/>
      <c r="K12" s="116"/>
      <c r="L12" s="116"/>
      <c r="M12" s="450"/>
      <c r="N12" s="116"/>
      <c r="O12" s="450"/>
      <c r="P12" s="116"/>
      <c r="Q12" s="450"/>
      <c r="R12" s="116"/>
      <c r="S12" s="116"/>
      <c r="T12" s="116"/>
      <c r="U12" s="116"/>
      <c r="V12" s="116"/>
      <c r="W12" s="116"/>
      <c r="X12" s="116"/>
      <c r="Y12" s="367"/>
      <c r="Z12" s="367"/>
      <c r="AA12" s="116"/>
    </row>
    <row r="13" spans="2:28" ht="14.4">
      <c r="B13" s="453"/>
      <c r="C13" s="453"/>
      <c r="D13" s="116"/>
      <c r="E13" s="333"/>
      <c r="F13" s="333"/>
      <c r="G13" s="116"/>
      <c r="H13" s="116"/>
      <c r="I13" s="116"/>
      <c r="J13" s="116"/>
      <c r="K13" s="116" t="s">
        <v>39</v>
      </c>
      <c r="L13" s="116"/>
      <c r="M13" s="450"/>
      <c r="N13" s="116"/>
      <c r="O13" s="450"/>
      <c r="P13" s="116"/>
      <c r="Q13" s="450"/>
      <c r="R13" s="116"/>
      <c r="S13" s="116"/>
      <c r="T13" s="116"/>
      <c r="U13" s="116"/>
      <c r="V13" s="116"/>
      <c r="W13" s="116"/>
      <c r="X13" s="116"/>
      <c r="Y13" s="367"/>
      <c r="Z13" s="367"/>
      <c r="AA13" s="116"/>
    </row>
    <row r="14" spans="2:28">
      <c r="B14" s="453"/>
      <c r="C14" s="453"/>
      <c r="D14" s="116"/>
      <c r="E14" s="333"/>
      <c r="F14" s="333"/>
      <c r="G14" s="116"/>
      <c r="H14" s="116"/>
      <c r="I14" s="116"/>
      <c r="J14" s="116"/>
      <c r="K14" s="116"/>
      <c r="L14" s="116"/>
      <c r="M14" s="450"/>
      <c r="N14" s="116"/>
      <c r="O14" s="450"/>
      <c r="P14" s="116"/>
      <c r="Q14" s="450"/>
      <c r="R14" s="116"/>
      <c r="S14" s="116"/>
      <c r="T14" s="116"/>
      <c r="U14" s="116"/>
      <c r="V14" s="116"/>
      <c r="W14" s="116"/>
      <c r="X14" s="116"/>
      <c r="Y14" s="367"/>
      <c r="Z14" s="367"/>
      <c r="AA14" s="116"/>
    </row>
    <row r="15" spans="2:28" ht="14.4">
      <c r="B15" s="453"/>
      <c r="C15" s="453"/>
      <c r="D15" s="116"/>
      <c r="E15" s="333"/>
      <c r="F15" s="333"/>
      <c r="G15" s="116"/>
      <c r="H15" s="116"/>
      <c r="I15" s="116"/>
      <c r="J15" s="116"/>
      <c r="K15" s="116" t="s">
        <v>40</v>
      </c>
      <c r="L15" s="116"/>
      <c r="M15" s="450"/>
      <c r="N15" s="116"/>
      <c r="O15" s="450"/>
      <c r="P15" s="116"/>
      <c r="Q15" s="450"/>
      <c r="R15" s="116"/>
      <c r="S15" s="116"/>
      <c r="T15" s="454" t="s">
        <v>177</v>
      </c>
      <c r="U15" s="116"/>
      <c r="V15" s="454" t="s">
        <v>10</v>
      </c>
      <c r="W15" s="116"/>
      <c r="X15" s="116"/>
      <c r="Y15" s="367"/>
      <c r="Z15" s="367"/>
      <c r="AA15" s="116"/>
    </row>
    <row r="16" spans="2:28" ht="13.8" customHeight="1">
      <c r="B16" s="453"/>
      <c r="C16" s="453"/>
      <c r="D16" s="116"/>
      <c r="E16" s="333"/>
      <c r="F16" s="333"/>
      <c r="G16" s="116"/>
      <c r="H16" s="116"/>
      <c r="I16" s="116"/>
      <c r="J16" s="116"/>
      <c r="K16" s="116"/>
      <c r="L16" s="116"/>
      <c r="M16" s="450"/>
      <c r="N16" s="116"/>
      <c r="O16" s="450"/>
      <c r="P16" s="116"/>
      <c r="Q16" s="450"/>
      <c r="R16" s="116"/>
      <c r="S16" s="116"/>
      <c r="T16" s="454"/>
      <c r="U16" s="116"/>
      <c r="V16" s="454"/>
      <c r="W16" s="116"/>
      <c r="X16" s="116"/>
      <c r="Y16" s="367"/>
      <c r="Z16" s="367"/>
      <c r="AA16" s="116"/>
    </row>
    <row r="17" spans="2:27">
      <c r="B17" s="453"/>
      <c r="C17" s="453"/>
      <c r="D17" s="116"/>
      <c r="E17" s="333"/>
      <c r="F17" s="333"/>
      <c r="G17" s="116"/>
      <c r="H17" s="116"/>
      <c r="I17" s="116"/>
      <c r="J17" s="116"/>
      <c r="K17" s="116"/>
      <c r="L17" s="116"/>
      <c r="M17" s="450"/>
      <c r="N17" s="116"/>
      <c r="O17" s="450"/>
      <c r="P17" s="116"/>
      <c r="Q17" s="450"/>
      <c r="R17" s="116"/>
      <c r="S17" s="116"/>
      <c r="T17" s="454"/>
      <c r="U17" s="116"/>
      <c r="V17" s="454"/>
      <c r="W17" s="116"/>
      <c r="X17" s="116"/>
      <c r="Y17" s="367"/>
      <c r="Z17" s="367"/>
      <c r="AA17" s="116"/>
    </row>
    <row r="18" spans="2:27">
      <c r="B18" s="453"/>
      <c r="C18" s="453"/>
      <c r="D18" s="116"/>
      <c r="E18" s="333"/>
      <c r="F18" s="333"/>
      <c r="G18" s="116"/>
      <c r="H18" s="116"/>
      <c r="I18" s="116"/>
      <c r="J18" s="116"/>
      <c r="K18" s="116"/>
      <c r="L18" s="116"/>
      <c r="M18" s="450"/>
      <c r="N18" s="116"/>
      <c r="O18" s="450"/>
      <c r="P18" s="116"/>
      <c r="Q18" s="450"/>
      <c r="R18" s="116"/>
      <c r="S18" s="116"/>
      <c r="T18" s="454"/>
      <c r="U18" s="116"/>
      <c r="V18" s="454"/>
      <c r="W18" s="116"/>
      <c r="X18" s="116"/>
      <c r="Y18" s="367"/>
      <c r="Z18" s="367"/>
      <c r="AA18" s="116"/>
    </row>
    <row r="19" spans="2:27">
      <c r="B19" s="453"/>
      <c r="C19" s="453"/>
      <c r="D19" s="116"/>
      <c r="E19" s="333"/>
      <c r="F19" s="333"/>
      <c r="G19" s="116"/>
      <c r="H19" s="116"/>
      <c r="I19" s="116"/>
      <c r="J19" s="116"/>
      <c r="K19" s="116"/>
      <c r="L19" s="116"/>
      <c r="M19" s="450"/>
      <c r="N19" s="116"/>
      <c r="O19" s="450"/>
      <c r="P19" s="116"/>
      <c r="Q19" s="450"/>
      <c r="R19" s="116"/>
      <c r="S19" s="116"/>
      <c r="T19" s="454"/>
      <c r="U19" s="116"/>
      <c r="V19" s="454"/>
      <c r="W19" s="116"/>
      <c r="X19" s="116"/>
      <c r="Y19" s="367"/>
      <c r="Z19" s="367"/>
      <c r="AA19" s="116"/>
    </row>
    <row r="20" spans="2:27" ht="13.5" customHeight="1">
      <c r="B20" s="453"/>
      <c r="C20" s="453"/>
      <c r="D20" s="116"/>
      <c r="E20" s="333"/>
      <c r="F20" s="333"/>
      <c r="G20" s="116"/>
      <c r="H20" s="116"/>
      <c r="I20" s="116"/>
      <c r="J20" s="116"/>
      <c r="K20" s="116" t="s">
        <v>3</v>
      </c>
      <c r="L20" s="116"/>
      <c r="M20" s="450"/>
      <c r="N20" s="116"/>
      <c r="O20" s="450"/>
      <c r="P20" s="116"/>
      <c r="Q20" s="450"/>
      <c r="R20" s="116"/>
      <c r="S20" s="116"/>
      <c r="T20" s="454"/>
      <c r="U20" s="116"/>
      <c r="V20" s="454"/>
      <c r="W20" s="116"/>
      <c r="X20" s="116"/>
      <c r="Y20" s="367"/>
      <c r="Z20" s="367"/>
      <c r="AA20" s="116"/>
    </row>
    <row r="21" spans="2:27">
      <c r="B21" s="453"/>
      <c r="C21" s="453"/>
      <c r="D21" s="116"/>
      <c r="E21" s="333"/>
      <c r="F21" s="333"/>
      <c r="G21" s="116"/>
      <c r="H21" s="116"/>
      <c r="I21" s="116"/>
      <c r="J21" s="116"/>
      <c r="K21" s="116"/>
      <c r="L21" s="116"/>
      <c r="M21" s="450"/>
      <c r="N21" s="116"/>
      <c r="O21" s="450"/>
      <c r="P21" s="116"/>
      <c r="Q21" s="450"/>
      <c r="R21" s="116"/>
      <c r="S21" s="116"/>
      <c r="T21" s="454"/>
      <c r="U21" s="116"/>
      <c r="V21" s="454"/>
      <c r="W21" s="116"/>
      <c r="X21" s="116"/>
      <c r="Y21" s="367"/>
      <c r="Z21" s="367"/>
      <c r="AA21" s="116"/>
    </row>
    <row r="22" spans="2:27">
      <c r="B22" s="453"/>
      <c r="C22" s="453"/>
      <c r="D22" s="116"/>
      <c r="E22" s="333"/>
      <c r="F22" s="333"/>
      <c r="G22" s="116"/>
      <c r="H22" s="116"/>
      <c r="I22" s="116"/>
      <c r="J22" s="116"/>
      <c r="K22" s="116"/>
      <c r="L22" s="116"/>
      <c r="M22" s="450"/>
      <c r="N22" s="116"/>
      <c r="O22" s="450"/>
      <c r="P22" s="116"/>
      <c r="Q22" s="450"/>
      <c r="R22" s="116"/>
      <c r="S22" s="116"/>
      <c r="T22" s="116"/>
      <c r="U22" s="116"/>
      <c r="V22" s="116"/>
      <c r="W22" s="116"/>
      <c r="X22" s="116"/>
      <c r="Y22" s="367"/>
      <c r="Z22" s="367"/>
      <c r="AA22" s="116"/>
    </row>
    <row r="23" spans="2:27">
      <c r="B23" s="453"/>
      <c r="C23" s="453"/>
      <c r="D23" s="116"/>
      <c r="E23" s="333"/>
      <c r="F23" s="333"/>
      <c r="G23" s="116"/>
      <c r="H23" s="116"/>
      <c r="I23" s="116"/>
      <c r="J23" s="116"/>
      <c r="K23" s="116"/>
      <c r="L23" s="116"/>
      <c r="M23" s="450"/>
      <c r="N23" s="116"/>
      <c r="O23" s="450"/>
      <c r="P23" s="116"/>
      <c r="Q23" s="450"/>
      <c r="R23" s="116"/>
      <c r="S23" s="116"/>
      <c r="T23" s="116"/>
      <c r="U23" s="455" t="s">
        <v>21</v>
      </c>
      <c r="V23" s="116"/>
      <c r="W23" s="455" t="s">
        <v>21</v>
      </c>
      <c r="X23" s="116"/>
      <c r="Y23" s="367"/>
      <c r="Z23" s="367"/>
      <c r="AA23" s="116"/>
    </row>
    <row r="24" spans="2:27">
      <c r="B24" s="453"/>
      <c r="C24" s="453"/>
      <c r="D24" s="116"/>
      <c r="E24" s="333"/>
      <c r="F24" s="333"/>
      <c r="G24" s="116"/>
      <c r="H24" s="116"/>
      <c r="I24" s="116"/>
      <c r="J24" s="116"/>
      <c r="K24" s="116"/>
      <c r="L24" s="116"/>
      <c r="M24" s="450"/>
      <c r="N24" s="116"/>
      <c r="O24" s="450"/>
      <c r="P24" s="116"/>
      <c r="Q24" s="450"/>
      <c r="R24" s="116"/>
      <c r="S24" s="116"/>
      <c r="T24" s="116"/>
      <c r="U24" s="455"/>
      <c r="V24" s="116"/>
      <c r="W24" s="455"/>
      <c r="X24" s="116"/>
      <c r="Y24" s="367"/>
      <c r="Z24" s="367"/>
      <c r="AA24" s="116"/>
    </row>
    <row r="25" spans="2:27" ht="14.4">
      <c r="B25" s="453"/>
      <c r="C25" s="453"/>
      <c r="D25" s="116"/>
      <c r="E25" s="333"/>
      <c r="F25" s="333"/>
      <c r="G25" s="116"/>
      <c r="H25" s="116"/>
      <c r="I25" s="116"/>
      <c r="J25" s="116"/>
      <c r="K25" s="116" t="s">
        <v>4</v>
      </c>
      <c r="L25" s="116"/>
      <c r="M25" s="450"/>
      <c r="N25" s="116"/>
      <c r="O25" s="450"/>
      <c r="P25" s="116"/>
      <c r="Q25" s="450"/>
      <c r="R25" s="116"/>
      <c r="S25" s="116"/>
      <c r="T25" s="116"/>
      <c r="U25" s="455"/>
      <c r="V25" s="116"/>
      <c r="W25" s="455"/>
      <c r="X25" s="116"/>
      <c r="Y25" s="367"/>
      <c r="Z25" s="367"/>
      <c r="AA25" s="116"/>
    </row>
    <row r="26" spans="2:27">
      <c r="B26" s="453"/>
      <c r="C26" s="453"/>
      <c r="D26" s="116"/>
      <c r="E26" s="333"/>
      <c r="F26" s="333"/>
      <c r="G26" s="116"/>
      <c r="H26" s="116"/>
      <c r="I26" s="116"/>
      <c r="J26" s="116"/>
      <c r="K26" s="116"/>
      <c r="L26" s="116"/>
      <c r="M26" s="450"/>
      <c r="N26" s="116"/>
      <c r="O26" s="450"/>
      <c r="P26" s="116"/>
      <c r="Q26" s="450"/>
      <c r="R26" s="116"/>
      <c r="S26" s="116"/>
      <c r="T26" s="116"/>
      <c r="U26" s="455"/>
      <c r="V26" s="116"/>
      <c r="W26" s="455"/>
      <c r="X26" s="116"/>
      <c r="Y26" s="367"/>
      <c r="Z26" s="367"/>
      <c r="AA26" s="116"/>
    </row>
    <row r="27" spans="2:27">
      <c r="B27" s="453"/>
      <c r="C27" s="453"/>
      <c r="D27" s="116"/>
      <c r="E27" s="333"/>
      <c r="F27" s="333"/>
      <c r="G27" s="116"/>
      <c r="H27" s="116"/>
      <c r="I27" s="116"/>
      <c r="J27" s="116"/>
      <c r="K27" s="116"/>
      <c r="L27" s="116"/>
      <c r="M27" s="450"/>
      <c r="N27" s="116"/>
      <c r="O27" s="450"/>
      <c r="P27" s="116"/>
      <c r="Q27" s="450"/>
      <c r="R27" s="116"/>
      <c r="S27" s="116"/>
      <c r="T27" s="116"/>
      <c r="U27" s="455"/>
      <c r="V27" s="116"/>
      <c r="W27" s="455"/>
      <c r="X27" s="116"/>
      <c r="Y27" s="367"/>
      <c r="Z27" s="367"/>
      <c r="AA27" s="116"/>
    </row>
    <row r="28" spans="2:27">
      <c r="B28" s="453"/>
      <c r="C28" s="453"/>
      <c r="D28" s="116"/>
      <c r="E28" s="456" t="s">
        <v>168</v>
      </c>
      <c r="F28" s="456"/>
      <c r="G28" s="116"/>
      <c r="H28" s="116"/>
      <c r="I28" s="116"/>
      <c r="J28" s="116"/>
      <c r="K28" s="116"/>
      <c r="L28" s="116"/>
      <c r="M28" s="450"/>
      <c r="N28" s="116"/>
      <c r="O28" s="450"/>
      <c r="P28" s="116"/>
      <c r="Q28" s="450"/>
      <c r="R28" s="116"/>
      <c r="S28" s="116"/>
      <c r="T28" s="116"/>
      <c r="U28" s="402"/>
      <c r="V28" s="116"/>
      <c r="W28" s="402"/>
      <c r="X28" s="116"/>
      <c r="Y28" s="367"/>
      <c r="Z28" s="367"/>
      <c r="AA28" s="116"/>
    </row>
    <row r="29" spans="2:27">
      <c r="B29" s="453"/>
      <c r="C29" s="453"/>
      <c r="D29" s="116"/>
      <c r="E29" s="456"/>
      <c r="F29" s="456"/>
      <c r="G29" s="116"/>
      <c r="H29" s="116"/>
      <c r="I29" s="116"/>
      <c r="J29" s="116"/>
      <c r="K29" s="116"/>
      <c r="L29" s="116"/>
      <c r="M29" s="450"/>
      <c r="N29" s="116"/>
      <c r="O29" s="450"/>
      <c r="P29" s="116"/>
      <c r="Q29" s="450"/>
      <c r="R29" s="116"/>
      <c r="S29" s="116"/>
      <c r="T29" s="116"/>
      <c r="U29" s="116"/>
      <c r="V29" s="116"/>
      <c r="W29" s="116"/>
      <c r="X29" s="116"/>
      <c r="Y29" s="367"/>
      <c r="Z29" s="367"/>
      <c r="AA29" s="116"/>
    </row>
    <row r="30" spans="2:27" ht="14.4">
      <c r="B30" s="453"/>
      <c r="C30" s="453"/>
      <c r="D30" s="116"/>
      <c r="E30" s="456"/>
      <c r="F30" s="456"/>
      <c r="G30" s="116"/>
      <c r="H30" s="116"/>
      <c r="I30" s="116"/>
      <c r="J30" s="116"/>
      <c r="K30" s="116" t="s">
        <v>5</v>
      </c>
      <c r="L30" s="116"/>
      <c r="M30" s="450"/>
      <c r="N30" s="116"/>
      <c r="O30" s="450"/>
      <c r="P30" s="116"/>
      <c r="Q30" s="450"/>
      <c r="R30" s="116"/>
      <c r="S30" s="116"/>
      <c r="T30" s="116"/>
      <c r="U30" s="116"/>
      <c r="V30" s="116"/>
      <c r="W30" s="116"/>
      <c r="X30" s="116"/>
      <c r="Y30" s="367"/>
      <c r="Z30" s="367"/>
      <c r="AA30" s="116"/>
    </row>
    <row r="31" spans="2:27">
      <c r="B31" s="453"/>
      <c r="C31" s="453"/>
      <c r="D31" s="116"/>
      <c r="E31" s="456"/>
      <c r="F31" s="456"/>
      <c r="G31" s="116"/>
      <c r="H31" s="116"/>
      <c r="I31" s="116"/>
      <c r="J31" s="116"/>
      <c r="K31" s="116"/>
      <c r="L31" s="116"/>
      <c r="M31" s="450"/>
      <c r="N31" s="116"/>
      <c r="O31" s="450"/>
      <c r="P31" s="116"/>
      <c r="Q31" s="450"/>
      <c r="R31" s="116"/>
      <c r="S31" s="116"/>
      <c r="T31" s="116"/>
      <c r="U31" s="116"/>
      <c r="V31" s="116"/>
      <c r="W31" s="116"/>
      <c r="X31" s="116"/>
      <c r="Y31" s="367"/>
      <c r="Z31" s="367"/>
      <c r="AA31" s="116"/>
    </row>
    <row r="32" spans="2:27" ht="14.4">
      <c r="B32" s="453"/>
      <c r="C32" s="453"/>
      <c r="D32" s="116"/>
      <c r="E32" s="456"/>
      <c r="F32" s="456"/>
      <c r="G32" s="125" t="s">
        <v>22</v>
      </c>
      <c r="H32" s="116"/>
      <c r="I32" s="116" t="s">
        <v>35</v>
      </c>
      <c r="J32" s="116"/>
      <c r="K32" s="116"/>
      <c r="L32" s="116"/>
      <c r="M32" s="450"/>
      <c r="N32" s="116"/>
      <c r="O32" s="450"/>
      <c r="P32" s="116"/>
      <c r="Q32" s="450"/>
      <c r="R32" s="116"/>
      <c r="S32" s="116"/>
      <c r="T32" s="116"/>
      <c r="U32" s="116"/>
      <c r="V32" s="116"/>
      <c r="W32" s="116"/>
      <c r="X32" s="116"/>
      <c r="Y32" s="367"/>
      <c r="Z32" s="367"/>
      <c r="AA32" s="116"/>
    </row>
    <row r="33" spans="2:27">
      <c r="B33" s="453"/>
      <c r="C33" s="453"/>
      <c r="D33" s="116"/>
      <c r="E33" s="456"/>
      <c r="F33" s="456"/>
      <c r="G33" s="125"/>
      <c r="H33" s="116"/>
      <c r="I33" s="116"/>
      <c r="J33" s="116"/>
      <c r="K33" s="116"/>
      <c r="L33" s="116"/>
      <c r="M33" s="450"/>
      <c r="N33" s="116"/>
      <c r="O33" s="450"/>
      <c r="P33" s="116"/>
      <c r="Q33" s="450"/>
      <c r="R33" s="116"/>
      <c r="S33" s="116"/>
      <c r="T33" s="116"/>
      <c r="U33" s="116"/>
      <c r="V33" s="116"/>
      <c r="W33" s="116"/>
      <c r="X33" s="116"/>
      <c r="Y33" s="367"/>
      <c r="Z33" s="367"/>
      <c r="AA33" s="116"/>
    </row>
    <row r="34" spans="2:27" ht="14.4">
      <c r="B34" s="453"/>
      <c r="C34" s="453"/>
      <c r="D34" s="116"/>
      <c r="E34" s="456"/>
      <c r="F34" s="456"/>
      <c r="G34" s="125" t="s">
        <v>23</v>
      </c>
      <c r="H34" s="116"/>
      <c r="I34" s="116" t="s">
        <v>36</v>
      </c>
      <c r="J34" s="116"/>
      <c r="K34" s="116"/>
      <c r="L34" s="116"/>
      <c r="M34" s="450"/>
      <c r="N34" s="116"/>
      <c r="O34" s="450"/>
      <c r="P34" s="116"/>
      <c r="Q34" s="450"/>
      <c r="R34" s="116"/>
      <c r="S34" s="116"/>
      <c r="T34" s="116"/>
      <c r="U34" s="116"/>
      <c r="V34" s="116"/>
      <c r="W34" s="116"/>
      <c r="X34" s="116"/>
      <c r="Y34" s="367"/>
      <c r="Z34" s="367"/>
      <c r="AA34" s="116"/>
    </row>
    <row r="35" spans="2:27">
      <c r="B35" s="453"/>
      <c r="C35" s="453"/>
      <c r="D35" s="116"/>
      <c r="E35" s="456"/>
      <c r="F35" s="456"/>
      <c r="G35" s="125"/>
      <c r="H35" s="116"/>
      <c r="I35" s="116"/>
      <c r="J35" s="116"/>
      <c r="K35" s="116"/>
      <c r="L35" s="116"/>
      <c r="M35" s="450"/>
      <c r="N35" s="116"/>
      <c r="O35" s="450"/>
      <c r="P35" s="116"/>
      <c r="Q35" s="450"/>
      <c r="R35" s="116"/>
      <c r="S35" s="116"/>
      <c r="T35" s="116"/>
      <c r="U35" s="116"/>
      <c r="V35" s="116"/>
      <c r="W35" s="116"/>
      <c r="X35" s="116"/>
      <c r="Y35" s="367"/>
      <c r="Z35" s="367"/>
      <c r="AA35" s="116"/>
    </row>
    <row r="36" spans="2:27">
      <c r="B36" s="453"/>
      <c r="C36" s="453"/>
      <c r="D36" s="116"/>
      <c r="E36" s="456"/>
      <c r="F36" s="456"/>
      <c r="G36" s="125"/>
      <c r="H36" s="116"/>
      <c r="I36" s="116"/>
      <c r="J36" s="116"/>
      <c r="K36" s="116"/>
      <c r="L36" s="116"/>
      <c r="M36" s="450"/>
      <c r="N36" s="116"/>
      <c r="O36" s="450"/>
      <c r="P36" s="116"/>
      <c r="Q36" s="450"/>
      <c r="R36" s="116"/>
      <c r="S36" s="116"/>
      <c r="T36" s="116"/>
      <c r="U36" s="116"/>
      <c r="V36" s="116"/>
      <c r="W36" s="116"/>
      <c r="X36" s="116"/>
      <c r="Y36" s="367"/>
      <c r="Z36" s="367"/>
      <c r="AA36" s="116"/>
    </row>
    <row r="37" spans="2:27" ht="13.5" customHeight="1">
      <c r="B37" s="453"/>
      <c r="C37" s="453"/>
      <c r="D37" s="116"/>
      <c r="E37" s="333" t="str">
        <f>一覧表!G5&amp;"　　　様"</f>
        <v>渡利　八壽男　　　様</v>
      </c>
      <c r="F37" s="333"/>
      <c r="G37" s="125"/>
      <c r="H37" s="116"/>
      <c r="I37" s="116"/>
      <c r="J37" s="116"/>
      <c r="K37" s="116"/>
      <c r="L37" s="116"/>
      <c r="M37" s="450"/>
      <c r="N37" s="116"/>
      <c r="O37" s="450"/>
      <c r="P37" s="116"/>
      <c r="Q37" s="450"/>
      <c r="R37" s="116"/>
      <c r="S37" s="116"/>
      <c r="T37" s="116"/>
      <c r="U37" s="116"/>
      <c r="V37" s="116"/>
      <c r="W37" s="116"/>
      <c r="X37" s="116"/>
      <c r="Y37" s="367"/>
      <c r="Z37" s="367"/>
      <c r="AA37" s="116"/>
    </row>
    <row r="38" spans="2:27">
      <c r="B38" s="453"/>
      <c r="C38" s="453"/>
      <c r="D38" s="116"/>
      <c r="E38" s="333"/>
      <c r="F38" s="333"/>
      <c r="G38" s="125"/>
      <c r="H38" s="116"/>
      <c r="I38" s="116"/>
      <c r="J38" s="116"/>
      <c r="K38" s="116"/>
      <c r="L38" s="116"/>
      <c r="M38" s="450"/>
      <c r="N38" s="116"/>
      <c r="O38" s="450"/>
      <c r="P38" s="116"/>
      <c r="Q38" s="450"/>
      <c r="R38" s="116"/>
      <c r="S38" s="116"/>
      <c r="T38" s="116"/>
      <c r="U38" s="116"/>
      <c r="V38" s="116"/>
      <c r="W38" s="116"/>
      <c r="X38" s="116"/>
      <c r="Y38" s="367"/>
      <c r="Z38" s="367"/>
      <c r="AA38" s="116"/>
    </row>
    <row r="39" spans="2:27">
      <c r="B39" s="453"/>
      <c r="C39" s="453"/>
      <c r="D39" s="116"/>
      <c r="E39" s="333"/>
      <c r="F39" s="333"/>
      <c r="G39" s="125"/>
      <c r="H39" s="116"/>
      <c r="I39" s="116"/>
      <c r="J39" s="116"/>
      <c r="K39" s="116"/>
      <c r="L39" s="116"/>
      <c r="M39" s="450"/>
      <c r="N39" s="116"/>
      <c r="O39" s="450"/>
      <c r="P39" s="116"/>
      <c r="Q39" s="450"/>
      <c r="R39" s="116"/>
      <c r="S39" s="116"/>
      <c r="T39" s="116"/>
      <c r="U39" s="116"/>
      <c r="V39" s="116"/>
      <c r="W39" s="116"/>
      <c r="X39" s="116"/>
      <c r="Y39" s="367"/>
      <c r="Z39" s="367"/>
      <c r="AA39" s="116"/>
    </row>
    <row r="40" spans="2:27">
      <c r="B40" s="453"/>
      <c r="C40" s="453"/>
      <c r="D40" s="116"/>
      <c r="E40" s="333"/>
      <c r="F40" s="333"/>
      <c r="G40" s="125"/>
      <c r="H40" s="116"/>
      <c r="I40" s="116"/>
      <c r="J40" s="116"/>
      <c r="K40" s="116"/>
      <c r="L40" s="116"/>
      <c r="M40" s="450"/>
      <c r="N40" s="116"/>
      <c r="O40" s="450"/>
      <c r="P40" s="116"/>
      <c r="Q40" s="450"/>
      <c r="R40" s="116"/>
      <c r="S40" s="116"/>
      <c r="T40" s="116"/>
      <c r="U40" s="116"/>
      <c r="V40" s="116"/>
      <c r="W40" s="116"/>
      <c r="X40" s="116"/>
      <c r="Y40" s="367"/>
      <c r="Z40" s="367"/>
      <c r="AA40" s="116"/>
    </row>
    <row r="41" spans="2:27">
      <c r="B41" s="453"/>
      <c r="C41" s="453"/>
      <c r="D41" s="116"/>
      <c r="E41" s="333"/>
      <c r="F41" s="333"/>
      <c r="G41" s="125"/>
      <c r="H41" s="116"/>
      <c r="I41" s="116"/>
      <c r="J41" s="116"/>
      <c r="K41" s="116"/>
      <c r="L41" s="116"/>
      <c r="M41" s="450"/>
      <c r="N41" s="116"/>
      <c r="O41" s="450"/>
      <c r="P41" s="116"/>
      <c r="Q41" s="450"/>
      <c r="R41" s="116"/>
      <c r="S41" s="116"/>
      <c r="T41" s="116"/>
      <c r="U41" s="116"/>
      <c r="V41" s="116"/>
      <c r="W41" s="116"/>
      <c r="X41" s="116"/>
      <c r="Y41" s="367"/>
      <c r="Z41" s="367"/>
      <c r="AA41" s="116"/>
    </row>
    <row r="42" spans="2:27">
      <c r="B42" s="453"/>
      <c r="C42" s="453"/>
      <c r="D42" s="116"/>
      <c r="E42" s="333"/>
      <c r="F42" s="333"/>
      <c r="G42" s="125"/>
      <c r="H42" s="116"/>
      <c r="I42" s="116"/>
      <c r="J42" s="116"/>
      <c r="K42" s="116"/>
      <c r="L42" s="116"/>
      <c r="M42" s="450"/>
      <c r="N42" s="116"/>
      <c r="O42" s="450"/>
      <c r="P42" s="116"/>
      <c r="Q42" s="450"/>
      <c r="R42" s="116"/>
      <c r="S42" s="116"/>
      <c r="T42" s="116"/>
      <c r="U42" s="116"/>
      <c r="V42" s="116"/>
      <c r="W42" s="116"/>
      <c r="X42" s="116"/>
      <c r="Y42" s="367"/>
      <c r="Z42" s="367"/>
      <c r="AA42" s="116"/>
    </row>
    <row r="43" spans="2:27">
      <c r="B43" s="453"/>
      <c r="C43" s="453"/>
      <c r="D43" s="116"/>
      <c r="E43" s="333"/>
      <c r="F43" s="333"/>
      <c r="G43" s="125"/>
      <c r="H43" s="116"/>
      <c r="I43" s="116"/>
      <c r="J43" s="116"/>
      <c r="K43" s="116"/>
      <c r="L43" s="116"/>
      <c r="M43" s="450"/>
      <c r="N43" s="116"/>
      <c r="O43" s="450"/>
      <c r="P43" s="116"/>
      <c r="Q43" s="450"/>
      <c r="R43" s="116"/>
      <c r="S43" s="116"/>
      <c r="T43" s="116"/>
      <c r="U43" s="116"/>
      <c r="V43" s="116"/>
      <c r="W43" s="116"/>
      <c r="X43" s="116"/>
      <c r="Y43" s="367"/>
      <c r="Z43" s="367"/>
      <c r="AA43" s="116"/>
    </row>
    <row r="44" spans="2:27">
      <c r="B44" s="453"/>
      <c r="C44" s="453"/>
      <c r="D44" s="116"/>
      <c r="E44" s="333"/>
      <c r="F44" s="333"/>
      <c r="G44" s="125"/>
      <c r="H44" s="116"/>
      <c r="I44" s="116"/>
      <c r="J44" s="116"/>
      <c r="K44" s="116"/>
      <c r="L44" s="116"/>
      <c r="M44" s="450"/>
      <c r="N44" s="116"/>
      <c r="O44" s="450"/>
      <c r="P44" s="116"/>
      <c r="Q44" s="450"/>
      <c r="R44" s="116"/>
      <c r="S44" s="116"/>
      <c r="T44" s="116"/>
      <c r="U44" s="116"/>
      <c r="V44" s="116"/>
      <c r="W44" s="116"/>
      <c r="X44" s="116"/>
      <c r="Y44" s="367"/>
      <c r="Z44" s="367"/>
      <c r="AA44" s="116"/>
    </row>
    <row r="45" spans="2:27">
      <c r="B45" s="453"/>
      <c r="C45" s="453"/>
      <c r="D45" s="116"/>
      <c r="E45" s="333"/>
      <c r="F45" s="333"/>
      <c r="G45" s="125"/>
      <c r="H45" s="116"/>
      <c r="I45" s="116"/>
      <c r="J45" s="116"/>
      <c r="K45" s="116"/>
      <c r="L45" s="116"/>
      <c r="M45" s="450"/>
      <c r="N45" s="116"/>
      <c r="O45" s="450"/>
      <c r="P45" s="116"/>
      <c r="Q45" s="450"/>
      <c r="R45" s="116"/>
      <c r="S45" s="116"/>
      <c r="T45" s="116"/>
      <c r="U45" s="116"/>
      <c r="V45" s="116"/>
      <c r="W45" s="116"/>
      <c r="X45" s="116"/>
      <c r="Y45" s="367"/>
      <c r="Z45" s="367"/>
      <c r="AA45" s="116"/>
    </row>
    <row r="46" spans="2:27">
      <c r="B46" s="453"/>
      <c r="C46" s="453"/>
      <c r="D46" s="116"/>
      <c r="E46" s="333"/>
      <c r="F46" s="333"/>
      <c r="G46" s="125"/>
      <c r="H46" s="116"/>
      <c r="I46" s="116"/>
      <c r="J46" s="116"/>
      <c r="K46" s="116"/>
      <c r="L46" s="116"/>
      <c r="M46" s="450"/>
      <c r="N46" s="116"/>
      <c r="O46" s="450"/>
      <c r="P46" s="116"/>
      <c r="Q46" s="450"/>
      <c r="R46" s="116"/>
      <c r="S46" s="116"/>
      <c r="T46" s="116"/>
      <c r="U46" s="116"/>
      <c r="V46" s="116"/>
      <c r="W46" s="116"/>
      <c r="X46" s="116"/>
      <c r="Y46" s="367"/>
      <c r="Z46" s="367"/>
      <c r="AA46" s="116"/>
    </row>
    <row r="47" spans="2:27">
      <c r="B47" s="453"/>
      <c r="C47" s="453"/>
      <c r="D47" s="116"/>
      <c r="E47" s="333"/>
      <c r="F47" s="333"/>
      <c r="G47" s="125"/>
      <c r="H47" s="116"/>
      <c r="I47" s="116"/>
      <c r="J47" s="116"/>
      <c r="K47" s="116"/>
      <c r="L47" s="116"/>
      <c r="M47" s="450"/>
      <c r="N47" s="116"/>
      <c r="O47" s="450"/>
      <c r="P47" s="116"/>
      <c r="Q47" s="450"/>
      <c r="R47" s="116"/>
      <c r="S47" s="116"/>
      <c r="T47" s="116"/>
      <c r="U47" s="116"/>
      <c r="V47" s="116"/>
      <c r="W47" s="116"/>
      <c r="X47" s="116"/>
      <c r="Y47" s="367"/>
      <c r="Z47" s="367"/>
      <c r="AA47" s="116"/>
    </row>
    <row r="48" spans="2:27">
      <c r="B48" s="453"/>
      <c r="C48" s="453"/>
      <c r="D48" s="116"/>
      <c r="E48" s="333"/>
      <c r="F48" s="333"/>
      <c r="G48" s="125"/>
      <c r="H48" s="116"/>
      <c r="I48" s="116"/>
      <c r="J48" s="116"/>
      <c r="K48" s="116"/>
      <c r="L48" s="116"/>
      <c r="M48" s="450"/>
      <c r="N48" s="116"/>
      <c r="O48" s="450"/>
      <c r="P48" s="116"/>
      <c r="Q48" s="450"/>
      <c r="R48" s="116"/>
      <c r="S48" s="116"/>
      <c r="T48" s="116"/>
      <c r="U48" s="116"/>
      <c r="V48" s="116"/>
      <c r="W48" s="116"/>
      <c r="X48" s="116"/>
      <c r="Y48" s="367"/>
      <c r="Z48" s="367"/>
      <c r="AA48" s="116"/>
    </row>
    <row r="49" spans="2:27">
      <c r="B49" s="453"/>
      <c r="C49" s="453"/>
      <c r="D49" s="116"/>
      <c r="E49" s="333"/>
      <c r="F49" s="333"/>
      <c r="G49" s="125"/>
      <c r="H49" s="116"/>
      <c r="I49" s="116"/>
      <c r="J49" s="116"/>
      <c r="K49" s="116"/>
      <c r="L49" s="116"/>
      <c r="M49" s="450"/>
      <c r="N49" s="116"/>
      <c r="O49" s="450"/>
      <c r="P49" s="116"/>
      <c r="Q49" s="450"/>
      <c r="R49" s="116"/>
      <c r="S49" s="116"/>
      <c r="T49" s="116"/>
      <c r="U49" s="116"/>
      <c r="V49" s="116"/>
      <c r="W49" s="116"/>
      <c r="X49" s="116"/>
      <c r="Y49" s="367"/>
      <c r="Z49" s="367"/>
      <c r="AA49" s="116"/>
    </row>
    <row r="50" spans="2:27">
      <c r="B50" s="453"/>
      <c r="C50" s="453"/>
      <c r="D50" s="116"/>
      <c r="E50" s="333"/>
      <c r="F50" s="333"/>
      <c r="G50" s="125"/>
      <c r="H50" s="116"/>
      <c r="I50" s="116"/>
      <c r="J50" s="116"/>
      <c r="K50" s="116"/>
      <c r="L50" s="116"/>
      <c r="M50" s="450"/>
      <c r="N50" s="116"/>
      <c r="O50" s="450"/>
      <c r="P50" s="116"/>
      <c r="Q50" s="450"/>
      <c r="R50" s="116"/>
      <c r="S50" s="116"/>
      <c r="T50" s="116"/>
      <c r="U50" s="116"/>
      <c r="V50" s="116"/>
      <c r="W50" s="116"/>
      <c r="X50" s="116"/>
      <c r="Y50" s="367"/>
      <c r="Z50" s="367"/>
      <c r="AA50" s="116"/>
    </row>
    <row r="51" spans="2:27">
      <c r="B51" s="453"/>
      <c r="C51" s="453"/>
      <c r="D51" s="116"/>
      <c r="E51" s="333"/>
      <c r="F51" s="333"/>
      <c r="G51" s="125"/>
      <c r="H51" s="116"/>
      <c r="I51" s="116"/>
      <c r="J51" s="116"/>
      <c r="K51" s="116"/>
      <c r="L51" s="116"/>
      <c r="M51" s="450"/>
      <c r="N51" s="116"/>
      <c r="O51" s="450"/>
      <c r="P51" s="116"/>
      <c r="Q51" s="450"/>
      <c r="R51" s="116"/>
      <c r="S51" s="116"/>
      <c r="T51" s="116"/>
      <c r="U51" s="116"/>
      <c r="V51" s="116"/>
      <c r="W51" s="116"/>
      <c r="X51" s="116"/>
      <c r="Y51" s="367"/>
      <c r="Z51" s="367"/>
      <c r="AA51" s="116"/>
    </row>
    <row r="52" spans="2:27">
      <c r="B52" s="453"/>
      <c r="C52" s="453"/>
      <c r="D52" s="116"/>
      <c r="E52" s="333"/>
      <c r="F52" s="333"/>
      <c r="G52" s="125"/>
      <c r="H52" s="116"/>
      <c r="I52" s="116"/>
      <c r="J52" s="116"/>
      <c r="K52" s="116"/>
      <c r="L52" s="116"/>
      <c r="M52" s="450"/>
      <c r="N52" s="116"/>
      <c r="O52" s="450"/>
      <c r="P52" s="116"/>
      <c r="Q52" s="450"/>
      <c r="R52" s="116"/>
      <c r="S52" s="116"/>
      <c r="T52" s="116"/>
      <c r="U52" s="116"/>
      <c r="V52" s="116"/>
      <c r="W52" s="116"/>
      <c r="X52" s="116"/>
      <c r="Y52" s="367"/>
      <c r="Z52" s="367"/>
      <c r="AA52" s="116"/>
    </row>
    <row r="53" spans="2:27">
      <c r="B53" s="453"/>
      <c r="C53" s="453"/>
      <c r="D53" s="116"/>
      <c r="E53" s="116"/>
      <c r="F53" s="116"/>
      <c r="G53" s="125"/>
      <c r="H53" s="116"/>
      <c r="I53" s="116"/>
      <c r="J53" s="116"/>
      <c r="K53" s="116"/>
      <c r="L53" s="116"/>
      <c r="M53" s="450"/>
      <c r="N53" s="116"/>
      <c r="O53" s="450"/>
      <c r="P53" s="116"/>
      <c r="Q53" s="450"/>
      <c r="R53" s="116"/>
      <c r="S53" s="116"/>
      <c r="T53" s="116"/>
      <c r="U53" s="116"/>
      <c r="V53" s="116"/>
      <c r="W53" s="116"/>
      <c r="X53" s="116"/>
      <c r="Y53" s="367"/>
      <c r="Z53" s="367"/>
      <c r="AA53" s="116"/>
    </row>
    <row r="54" spans="2:27">
      <c r="B54" s="453"/>
      <c r="C54" s="453"/>
      <c r="D54" s="116"/>
      <c r="E54" s="116"/>
      <c r="F54" s="116"/>
      <c r="G54" s="125"/>
      <c r="H54" s="116"/>
      <c r="I54" s="116"/>
      <c r="J54" s="116"/>
      <c r="K54" s="116"/>
      <c r="L54" s="116"/>
      <c r="M54" s="450"/>
      <c r="N54" s="116"/>
      <c r="O54" s="450"/>
      <c r="P54" s="116"/>
      <c r="Q54" s="450"/>
      <c r="R54" s="116"/>
      <c r="S54" s="116"/>
      <c r="T54" s="116"/>
      <c r="U54" s="116"/>
      <c r="V54" s="116"/>
      <c r="W54" s="116"/>
      <c r="X54" s="116"/>
      <c r="Y54" s="367"/>
      <c r="Z54" s="367"/>
      <c r="AA54" s="116"/>
    </row>
    <row r="55" spans="2:27">
      <c r="B55" s="453"/>
      <c r="C55" s="453"/>
      <c r="D55" s="116"/>
      <c r="E55" s="116"/>
      <c r="F55" s="116"/>
      <c r="G55" s="125"/>
      <c r="H55" s="116"/>
      <c r="I55" s="116"/>
      <c r="J55" s="116"/>
      <c r="K55" s="116"/>
      <c r="L55" s="116"/>
      <c r="M55" s="450"/>
      <c r="N55" s="116"/>
      <c r="O55" s="450"/>
      <c r="P55" s="116"/>
      <c r="Q55" s="450"/>
      <c r="R55" s="116"/>
      <c r="S55" s="116"/>
      <c r="T55" s="116"/>
      <c r="U55" s="116"/>
      <c r="V55" s="116"/>
      <c r="W55" s="116"/>
      <c r="X55" s="116"/>
      <c r="Y55" s="117"/>
      <c r="Z55" s="117"/>
      <c r="AA55" s="116"/>
    </row>
    <row r="56" spans="2:27">
      <c r="B56" s="453"/>
      <c r="C56" s="453"/>
      <c r="D56" s="116"/>
      <c r="E56" s="116"/>
      <c r="F56" s="116"/>
      <c r="G56" s="125"/>
      <c r="H56" s="116"/>
      <c r="I56" s="116"/>
      <c r="J56" s="116"/>
      <c r="K56" s="116"/>
      <c r="L56" s="116"/>
      <c r="M56" s="450"/>
      <c r="N56" s="116"/>
      <c r="O56" s="450"/>
      <c r="P56" s="116"/>
      <c r="Q56" s="450"/>
      <c r="R56" s="116"/>
      <c r="S56" s="116"/>
      <c r="T56" s="116"/>
      <c r="U56" s="116"/>
      <c r="V56" s="116"/>
      <c r="W56" s="116"/>
      <c r="X56" s="116"/>
      <c r="Y56" s="117"/>
      <c r="Z56" s="117"/>
      <c r="AA56" s="116"/>
    </row>
    <row r="57" spans="2:27">
      <c r="B57" s="453"/>
      <c r="C57" s="453"/>
      <c r="D57" s="116"/>
      <c r="E57" s="116"/>
      <c r="F57" s="116"/>
      <c r="G57" s="125"/>
      <c r="H57" s="116"/>
      <c r="I57" s="116"/>
      <c r="J57" s="116"/>
      <c r="K57" s="116"/>
      <c r="L57" s="116"/>
      <c r="M57" s="450"/>
      <c r="N57" s="116"/>
      <c r="O57" s="450"/>
      <c r="P57" s="116"/>
      <c r="Q57" s="450"/>
      <c r="R57" s="116"/>
      <c r="S57" s="116"/>
      <c r="T57" s="116"/>
      <c r="U57" s="116"/>
      <c r="V57" s="116"/>
      <c r="W57" s="116"/>
      <c r="X57" s="116"/>
      <c r="Y57" s="117"/>
      <c r="Z57" s="117"/>
      <c r="AA57" s="116"/>
    </row>
    <row r="58" spans="2:27">
      <c r="B58" s="453"/>
      <c r="C58" s="453"/>
      <c r="D58" s="116"/>
      <c r="E58" s="116"/>
      <c r="F58" s="116"/>
      <c r="G58" s="125"/>
      <c r="H58" s="116"/>
      <c r="I58" s="116"/>
      <c r="J58" s="116"/>
      <c r="K58" s="116"/>
      <c r="L58" s="116"/>
      <c r="M58" s="450"/>
      <c r="N58" s="116"/>
      <c r="O58" s="450"/>
      <c r="P58" s="116"/>
      <c r="Q58" s="450"/>
      <c r="R58" s="116"/>
      <c r="S58" s="116"/>
      <c r="T58" s="116"/>
      <c r="U58" s="116"/>
      <c r="V58" s="116"/>
      <c r="W58" s="116"/>
      <c r="X58" s="116"/>
      <c r="Y58" s="117"/>
      <c r="Z58" s="117"/>
      <c r="AA58" s="116"/>
    </row>
    <row r="59" spans="2:27">
      <c r="B59" s="453"/>
      <c r="C59" s="453"/>
      <c r="D59" s="116"/>
      <c r="E59" s="116"/>
      <c r="F59" s="116"/>
      <c r="G59" s="116"/>
      <c r="H59" s="116"/>
      <c r="I59" s="116"/>
      <c r="J59" s="116"/>
      <c r="K59" s="116"/>
      <c r="L59" s="116"/>
      <c r="M59" s="450"/>
      <c r="N59" s="116"/>
      <c r="O59" s="450"/>
      <c r="P59" s="116"/>
      <c r="Q59" s="450"/>
      <c r="R59" s="116"/>
      <c r="S59" s="116"/>
      <c r="T59" s="116"/>
      <c r="U59" s="116"/>
      <c r="V59" s="116"/>
      <c r="W59" s="116"/>
      <c r="X59" s="116"/>
      <c r="Y59" s="117"/>
      <c r="Z59" s="117"/>
      <c r="AA59" s="116"/>
    </row>
    <row r="60" spans="2:27">
      <c r="B60" s="453"/>
      <c r="C60" s="453"/>
      <c r="D60" s="116"/>
      <c r="E60" s="116"/>
      <c r="F60" s="116"/>
      <c r="G60" s="116"/>
      <c r="H60" s="116"/>
      <c r="I60" s="116"/>
      <c r="J60" s="116"/>
      <c r="K60" s="116"/>
      <c r="L60" s="116"/>
      <c r="M60" s="450"/>
      <c r="N60" s="116"/>
      <c r="O60" s="450"/>
      <c r="P60" s="116"/>
      <c r="Q60" s="450"/>
      <c r="R60" s="116"/>
      <c r="S60" s="116"/>
      <c r="T60" s="116"/>
      <c r="U60" s="116"/>
      <c r="V60" s="116"/>
      <c r="W60" s="116"/>
      <c r="X60" s="116"/>
      <c r="Y60" s="117"/>
      <c r="Z60" s="117"/>
      <c r="AA60" s="116"/>
    </row>
    <row r="61" spans="2:27">
      <c r="B61" s="453"/>
      <c r="C61" s="453"/>
      <c r="D61" s="116"/>
      <c r="E61" s="116"/>
      <c r="F61" s="116"/>
      <c r="G61" s="116"/>
      <c r="H61" s="116"/>
      <c r="I61" s="116"/>
      <c r="J61" s="116"/>
      <c r="K61" s="116"/>
      <c r="L61" s="116"/>
      <c r="M61" s="450"/>
      <c r="N61" s="116"/>
      <c r="O61" s="450"/>
      <c r="P61" s="116"/>
      <c r="Q61" s="450"/>
      <c r="R61" s="116"/>
      <c r="S61" s="116"/>
      <c r="T61" s="116"/>
      <c r="U61" s="116"/>
      <c r="V61" s="116"/>
      <c r="W61" s="116"/>
      <c r="X61" s="116"/>
      <c r="Y61" s="116"/>
      <c r="Z61" s="116"/>
      <c r="AA61" s="116"/>
    </row>
    <row r="62" spans="2:27">
      <c r="B62" s="37"/>
      <c r="C62" s="37"/>
      <c r="D62" s="116"/>
      <c r="E62" s="116"/>
      <c r="F62" s="116"/>
      <c r="G62" s="116"/>
      <c r="H62" s="116"/>
      <c r="I62" s="116"/>
      <c r="J62" s="116"/>
      <c r="K62" s="116"/>
      <c r="L62" s="116"/>
      <c r="M62" s="450"/>
      <c r="N62" s="116"/>
      <c r="O62" s="450"/>
      <c r="P62" s="116"/>
      <c r="Q62" s="450"/>
      <c r="R62" s="116"/>
      <c r="S62" s="116"/>
      <c r="T62" s="116"/>
      <c r="U62" s="116"/>
      <c r="V62" s="116"/>
      <c r="W62" s="116"/>
      <c r="X62" s="116"/>
      <c r="Y62" s="116"/>
      <c r="Z62" s="116"/>
      <c r="AA62" s="116"/>
    </row>
  </sheetData>
  <mergeCells count="16">
    <mergeCell ref="B1:AA2"/>
    <mergeCell ref="M6:M62"/>
    <mergeCell ref="O6:O62"/>
    <mergeCell ref="Q6:Q62"/>
    <mergeCell ref="AA3:AA5"/>
    <mergeCell ref="C7:C9"/>
    <mergeCell ref="B10:B61"/>
    <mergeCell ref="C10:C61"/>
    <mergeCell ref="Y11:Z54"/>
    <mergeCell ref="E37:F52"/>
    <mergeCell ref="T15:T21"/>
    <mergeCell ref="V15:V21"/>
    <mergeCell ref="U23:U28"/>
    <mergeCell ref="W23:W28"/>
    <mergeCell ref="E12:F27"/>
    <mergeCell ref="E28:F36"/>
  </mergeCells>
  <phoneticPr fontId="2"/>
  <pageMargins left="0.7" right="0.7" top="0.75" bottom="0.75" header="0.3" footer="0.3"/>
  <pageSetup paperSize="9" scale="97" fitToWidth="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5"/>
  <sheetViews>
    <sheetView zoomScaleNormal="100" workbookViewId="0">
      <selection activeCell="U1" sqref="U1:U3"/>
    </sheetView>
  </sheetViews>
  <sheetFormatPr defaultColWidth="9" defaultRowHeight="13.2"/>
  <cols>
    <col min="1" max="19" width="4.109375" style="119" customWidth="1"/>
    <col min="20" max="20" width="3.109375" style="119" customWidth="1"/>
    <col min="21" max="21" width="4.109375" style="119" customWidth="1"/>
    <col min="22" max="30" width="4.6640625" style="119" customWidth="1"/>
    <col min="31" max="16384" width="9" style="119"/>
  </cols>
  <sheetData>
    <row r="1" spans="1:21" ht="12.75" customHeight="1">
      <c r="A1" s="116"/>
      <c r="B1" s="116"/>
      <c r="C1" s="116"/>
      <c r="D1" s="116"/>
      <c r="E1" s="116"/>
      <c r="F1" s="116"/>
      <c r="G1" s="116"/>
      <c r="H1" s="128"/>
      <c r="I1" s="128"/>
      <c r="J1" s="116"/>
      <c r="K1" s="407" t="s">
        <v>178</v>
      </c>
      <c r="L1" s="116"/>
      <c r="M1" s="116"/>
      <c r="N1" s="116"/>
      <c r="O1" s="116"/>
      <c r="P1" s="116"/>
      <c r="Q1" s="116"/>
      <c r="R1" s="116"/>
      <c r="S1" s="116"/>
      <c r="T1" s="116"/>
      <c r="U1" s="445" t="s">
        <v>154</v>
      </c>
    </row>
    <row r="2" spans="1:21">
      <c r="A2" s="116"/>
      <c r="B2" s="116"/>
      <c r="C2" s="116"/>
      <c r="D2" s="116"/>
      <c r="E2" s="116"/>
      <c r="F2" s="116"/>
      <c r="G2" s="116"/>
      <c r="H2" s="128"/>
      <c r="I2" s="128"/>
      <c r="J2" s="116"/>
      <c r="K2" s="407"/>
      <c r="L2" s="116"/>
      <c r="M2" s="116"/>
      <c r="N2" s="116"/>
      <c r="O2" s="116"/>
      <c r="P2" s="116"/>
      <c r="Q2" s="116"/>
      <c r="R2" s="116"/>
      <c r="S2" s="116"/>
      <c r="T2" s="116"/>
      <c r="U2" s="449"/>
    </row>
    <row r="3" spans="1:21">
      <c r="A3" s="116"/>
      <c r="B3" s="116"/>
      <c r="C3" s="116"/>
      <c r="D3" s="116"/>
      <c r="E3" s="116"/>
      <c r="F3" s="116"/>
      <c r="G3" s="116"/>
      <c r="H3" s="128"/>
      <c r="I3" s="128"/>
      <c r="J3" s="116"/>
      <c r="K3" s="407"/>
      <c r="L3" s="116"/>
      <c r="M3" s="116"/>
      <c r="N3" s="116"/>
      <c r="O3" s="116"/>
      <c r="P3" s="116"/>
      <c r="Q3" s="116"/>
      <c r="R3" s="116"/>
      <c r="S3" s="116"/>
      <c r="T3" s="116"/>
      <c r="U3" s="449"/>
    </row>
    <row r="4" spans="1:21" ht="12">
      <c r="A4" s="116"/>
      <c r="B4" s="116"/>
      <c r="C4" s="116"/>
      <c r="D4" s="116"/>
      <c r="E4" s="116"/>
      <c r="F4" s="116"/>
      <c r="G4" s="116"/>
      <c r="H4" s="128"/>
      <c r="I4" s="128"/>
      <c r="J4" s="116"/>
      <c r="K4" s="407"/>
      <c r="L4" s="116"/>
      <c r="M4" s="116"/>
      <c r="N4" s="116"/>
      <c r="O4" s="116"/>
      <c r="P4" s="116"/>
      <c r="Q4" s="116"/>
      <c r="R4" s="116"/>
      <c r="S4" s="116"/>
      <c r="T4" s="116"/>
      <c r="U4" s="36" t="s">
        <v>179</v>
      </c>
    </row>
    <row r="5" spans="1:21">
      <c r="A5" s="116"/>
      <c r="B5" s="116"/>
      <c r="C5" s="116"/>
      <c r="D5" s="116"/>
      <c r="E5" s="116"/>
      <c r="F5" s="116"/>
      <c r="G5" s="116"/>
      <c r="H5" s="128"/>
      <c r="I5" s="128"/>
      <c r="J5" s="116"/>
      <c r="K5" s="407"/>
      <c r="L5" s="116"/>
      <c r="M5" s="116"/>
      <c r="N5" s="116"/>
      <c r="O5" s="116"/>
      <c r="P5" s="116"/>
      <c r="Q5" s="116"/>
      <c r="R5" s="116"/>
      <c r="S5" s="116"/>
      <c r="T5" s="116"/>
      <c r="U5" s="37"/>
    </row>
    <row r="6" spans="1:21" ht="13.5" customHeight="1">
      <c r="A6" s="116"/>
      <c r="B6" s="116"/>
      <c r="C6" s="116"/>
      <c r="D6" s="116"/>
      <c r="E6" s="116"/>
      <c r="F6" s="116"/>
      <c r="G6" s="116"/>
      <c r="H6" s="128"/>
      <c r="I6" s="128"/>
      <c r="J6" s="116"/>
      <c r="K6" s="407"/>
      <c r="L6" s="116"/>
      <c r="M6" s="116"/>
      <c r="N6" s="116"/>
      <c r="O6" s="116"/>
      <c r="P6" s="116"/>
      <c r="Q6" s="116"/>
      <c r="R6" s="116"/>
      <c r="S6" s="336" t="s">
        <v>180</v>
      </c>
      <c r="T6" s="367"/>
      <c r="U6" s="116"/>
    </row>
    <row r="7" spans="1:21">
      <c r="A7" s="116"/>
      <c r="B7" s="116"/>
      <c r="C7" s="116"/>
      <c r="D7" s="116"/>
      <c r="E7" s="116"/>
      <c r="F7" s="116"/>
      <c r="G7" s="116"/>
      <c r="H7" s="128"/>
      <c r="I7" s="128"/>
      <c r="J7" s="116"/>
      <c r="K7" s="407"/>
      <c r="L7" s="116"/>
      <c r="M7" s="116"/>
      <c r="N7" s="116"/>
      <c r="O7" s="116"/>
      <c r="P7" s="116"/>
      <c r="Q7" s="116"/>
      <c r="R7" s="116"/>
      <c r="S7" s="367"/>
      <c r="T7" s="367"/>
      <c r="U7" s="116"/>
    </row>
    <row r="8" spans="1:21" ht="14.4">
      <c r="A8" s="116"/>
      <c r="B8" s="116"/>
      <c r="C8" s="116"/>
      <c r="D8" s="116"/>
      <c r="E8" s="116"/>
      <c r="F8" s="116"/>
      <c r="G8" s="116"/>
      <c r="H8" s="116" t="s">
        <v>39</v>
      </c>
      <c r="I8" s="116"/>
      <c r="J8" s="116"/>
      <c r="K8" s="407"/>
      <c r="L8" s="116"/>
      <c r="M8" s="116"/>
      <c r="N8" s="116"/>
      <c r="O8" s="116"/>
      <c r="P8" s="116"/>
      <c r="Q8" s="116"/>
      <c r="R8" s="116"/>
      <c r="S8" s="367"/>
      <c r="T8" s="367"/>
      <c r="U8" s="116"/>
    </row>
    <row r="9" spans="1:21">
      <c r="A9" s="116"/>
      <c r="B9" s="116"/>
      <c r="C9" s="116"/>
      <c r="D9" s="116"/>
      <c r="E9" s="116"/>
      <c r="F9" s="116"/>
      <c r="G9" s="116"/>
      <c r="H9" s="116"/>
      <c r="I9" s="116"/>
      <c r="J9" s="116"/>
      <c r="K9" s="407"/>
      <c r="L9" s="116"/>
      <c r="M9" s="116"/>
      <c r="N9" s="116"/>
      <c r="O9" s="116"/>
      <c r="P9" s="116"/>
      <c r="Q9" s="116"/>
      <c r="R9" s="116"/>
      <c r="S9" s="367"/>
      <c r="T9" s="367"/>
      <c r="U9" s="116"/>
    </row>
    <row r="10" spans="1:21" ht="14.4">
      <c r="A10" s="116"/>
      <c r="B10" s="116"/>
      <c r="C10" s="116"/>
      <c r="D10" s="116"/>
      <c r="E10" s="116"/>
      <c r="F10" s="116"/>
      <c r="G10" s="116"/>
      <c r="H10" s="116" t="s">
        <v>40</v>
      </c>
      <c r="I10" s="116"/>
      <c r="J10" s="116"/>
      <c r="K10" s="407"/>
      <c r="L10" s="116"/>
      <c r="M10" s="116"/>
      <c r="N10" s="116"/>
      <c r="O10" s="116"/>
      <c r="P10" s="116"/>
      <c r="Q10" s="116"/>
      <c r="R10" s="116"/>
      <c r="S10" s="367"/>
      <c r="T10" s="367"/>
      <c r="U10" s="116"/>
    </row>
    <row r="11" spans="1:21">
      <c r="A11" s="116"/>
      <c r="B11" s="116"/>
      <c r="C11" s="116"/>
      <c r="D11" s="116"/>
      <c r="E11" s="116"/>
      <c r="F11" s="116"/>
      <c r="G11" s="116"/>
      <c r="H11" s="116"/>
      <c r="I11" s="116"/>
      <c r="J11" s="116"/>
      <c r="K11" s="407"/>
      <c r="L11" s="116"/>
      <c r="M11" s="116"/>
      <c r="N11" s="116"/>
      <c r="O11" s="116"/>
      <c r="P11" s="116"/>
      <c r="Q11" s="116"/>
      <c r="R11" s="116"/>
      <c r="S11" s="367"/>
      <c r="T11" s="367"/>
      <c r="U11" s="116"/>
    </row>
    <row r="12" spans="1:21">
      <c r="A12" s="116"/>
      <c r="B12" s="116"/>
      <c r="C12" s="116"/>
      <c r="D12" s="116"/>
      <c r="E12" s="116"/>
      <c r="F12" s="116"/>
      <c r="G12" s="116"/>
      <c r="H12" s="116"/>
      <c r="I12" s="116"/>
      <c r="J12" s="116"/>
      <c r="K12" s="407"/>
      <c r="L12" s="116"/>
      <c r="M12" s="116"/>
      <c r="N12" s="116"/>
      <c r="O12" s="116"/>
      <c r="P12" s="116"/>
      <c r="Q12" s="116"/>
      <c r="R12" s="116"/>
      <c r="S12" s="367"/>
      <c r="T12" s="367"/>
      <c r="U12" s="116"/>
    </row>
    <row r="13" spans="1:21">
      <c r="A13" s="116"/>
      <c r="B13" s="116"/>
      <c r="C13" s="116"/>
      <c r="D13" s="116"/>
      <c r="E13" s="116"/>
      <c r="F13" s="116"/>
      <c r="G13" s="116"/>
      <c r="H13" s="116"/>
      <c r="I13" s="116"/>
      <c r="J13" s="116"/>
      <c r="K13" s="407"/>
      <c r="L13" s="116"/>
      <c r="M13" s="116"/>
      <c r="N13" s="116"/>
      <c r="O13" s="116"/>
      <c r="P13" s="116"/>
      <c r="Q13" s="116"/>
      <c r="R13" s="116"/>
      <c r="S13" s="367"/>
      <c r="T13" s="367"/>
      <c r="U13" s="116"/>
    </row>
    <row r="14" spans="1:21" ht="14.4">
      <c r="A14" s="116"/>
      <c r="B14" s="116"/>
      <c r="C14" s="116"/>
      <c r="D14" s="116"/>
      <c r="E14" s="116"/>
      <c r="F14" s="116"/>
      <c r="G14" s="116"/>
      <c r="H14" s="116"/>
      <c r="I14" s="116"/>
      <c r="J14" s="116"/>
      <c r="K14" s="407"/>
      <c r="L14" s="116"/>
      <c r="M14" s="116"/>
      <c r="N14" s="116" t="s">
        <v>35</v>
      </c>
      <c r="O14" s="116"/>
      <c r="P14" s="116" t="s">
        <v>22</v>
      </c>
      <c r="Q14" s="116"/>
      <c r="R14" s="116"/>
      <c r="S14" s="367"/>
      <c r="T14" s="367"/>
      <c r="U14" s="116"/>
    </row>
    <row r="15" spans="1:21" ht="13.5" customHeight="1">
      <c r="A15" s="116"/>
      <c r="B15" s="116"/>
      <c r="C15" s="116"/>
      <c r="D15" s="116"/>
      <c r="E15" s="116"/>
      <c r="F15" s="116"/>
      <c r="G15" s="116"/>
      <c r="H15" s="116" t="s">
        <v>3</v>
      </c>
      <c r="I15" s="116"/>
      <c r="J15" s="116"/>
      <c r="K15" s="407"/>
      <c r="L15" s="116"/>
      <c r="M15" s="116"/>
      <c r="N15" s="116"/>
      <c r="O15" s="116"/>
      <c r="P15" s="116"/>
      <c r="Q15" s="116"/>
      <c r="R15" s="116"/>
      <c r="S15" s="367"/>
      <c r="T15" s="367"/>
      <c r="U15" s="116"/>
    </row>
    <row r="16" spans="1:21" ht="14.4">
      <c r="A16" s="116"/>
      <c r="B16" s="116"/>
      <c r="C16" s="116"/>
      <c r="D16" s="116"/>
      <c r="E16" s="116"/>
      <c r="F16" s="116"/>
      <c r="G16" s="116"/>
      <c r="H16" s="116"/>
      <c r="I16" s="116"/>
      <c r="J16" s="116"/>
      <c r="K16" s="407"/>
      <c r="L16" s="116"/>
      <c r="M16" s="116"/>
      <c r="N16" s="116" t="s">
        <v>36</v>
      </c>
      <c r="O16" s="116"/>
      <c r="P16" s="116" t="s">
        <v>23</v>
      </c>
      <c r="Q16" s="116"/>
      <c r="R16" s="116"/>
      <c r="S16" s="367"/>
      <c r="T16" s="367"/>
      <c r="U16" s="116"/>
    </row>
    <row r="17" spans="1:21">
      <c r="A17" s="116"/>
      <c r="B17" s="116"/>
      <c r="C17" s="116"/>
      <c r="D17" s="116"/>
      <c r="E17" s="116"/>
      <c r="F17" s="116"/>
      <c r="G17" s="116"/>
      <c r="H17" s="116"/>
      <c r="I17" s="116"/>
      <c r="J17" s="116"/>
      <c r="K17" s="407"/>
      <c r="L17" s="116"/>
      <c r="M17" s="116"/>
      <c r="N17" s="116"/>
      <c r="O17" s="116"/>
      <c r="P17" s="116"/>
      <c r="Q17" s="116"/>
      <c r="R17" s="116"/>
      <c r="S17" s="367"/>
      <c r="T17" s="367"/>
      <c r="U17" s="116"/>
    </row>
    <row r="18" spans="1:21">
      <c r="A18" s="116"/>
      <c r="B18" s="116"/>
      <c r="C18" s="116"/>
      <c r="D18" s="116"/>
      <c r="E18" s="116"/>
      <c r="F18" s="116"/>
      <c r="G18" s="116"/>
      <c r="H18" s="116"/>
      <c r="I18" s="116"/>
      <c r="J18" s="116"/>
      <c r="K18" s="407"/>
      <c r="L18" s="116"/>
      <c r="M18" s="116"/>
      <c r="N18" s="116"/>
      <c r="O18" s="116"/>
      <c r="P18" s="116"/>
      <c r="Q18" s="116"/>
      <c r="R18" s="116"/>
      <c r="S18" s="367"/>
      <c r="T18" s="367"/>
      <c r="U18" s="116"/>
    </row>
    <row r="19" spans="1:21" ht="13.5" customHeight="1">
      <c r="A19" s="116"/>
      <c r="B19" s="116"/>
      <c r="C19" s="366" t="s">
        <v>181</v>
      </c>
      <c r="D19" s="116"/>
      <c r="E19" s="366" t="s">
        <v>182</v>
      </c>
      <c r="F19" s="116"/>
      <c r="G19" s="116"/>
      <c r="H19" s="116"/>
      <c r="I19" s="116"/>
      <c r="J19" s="116"/>
      <c r="K19" s="407"/>
      <c r="L19" s="116"/>
      <c r="M19" s="116"/>
      <c r="N19" s="116"/>
      <c r="O19" s="116"/>
      <c r="P19" s="116"/>
      <c r="Q19" s="116"/>
      <c r="R19" s="116"/>
      <c r="S19" s="367"/>
      <c r="T19" s="367"/>
      <c r="U19" s="116"/>
    </row>
    <row r="20" spans="1:21" ht="14.4">
      <c r="A20" s="116"/>
      <c r="B20" s="116"/>
      <c r="C20" s="366"/>
      <c r="D20" s="116"/>
      <c r="E20" s="366"/>
      <c r="F20" s="116"/>
      <c r="G20" s="116"/>
      <c r="H20" s="116" t="s">
        <v>4</v>
      </c>
      <c r="I20" s="116"/>
      <c r="J20" s="116"/>
      <c r="K20" s="407"/>
      <c r="L20" s="116"/>
      <c r="M20" s="116"/>
      <c r="N20" s="116"/>
      <c r="O20" s="116"/>
      <c r="P20" s="116"/>
      <c r="Q20" s="116"/>
      <c r="R20" s="116"/>
      <c r="S20" s="367"/>
      <c r="T20" s="367"/>
      <c r="U20" s="116"/>
    </row>
    <row r="21" spans="1:21">
      <c r="A21" s="116"/>
      <c r="B21" s="116"/>
      <c r="C21" s="366"/>
      <c r="D21" s="116"/>
      <c r="E21" s="366"/>
      <c r="F21" s="116"/>
      <c r="G21" s="116"/>
      <c r="H21" s="116"/>
      <c r="I21" s="116"/>
      <c r="J21" s="116"/>
      <c r="K21" s="407"/>
      <c r="L21" s="116"/>
      <c r="M21" s="116"/>
      <c r="N21" s="116"/>
      <c r="O21" s="116"/>
      <c r="P21" s="116"/>
      <c r="Q21" s="116"/>
      <c r="R21" s="116"/>
      <c r="S21" s="367"/>
      <c r="T21" s="367"/>
      <c r="U21" s="116"/>
    </row>
    <row r="22" spans="1:21">
      <c r="A22" s="116"/>
      <c r="B22" s="116"/>
      <c r="C22" s="366"/>
      <c r="D22" s="116"/>
      <c r="E22" s="366"/>
      <c r="F22" s="116"/>
      <c r="G22" s="116"/>
      <c r="H22" s="116"/>
      <c r="I22" s="116"/>
      <c r="J22" s="116"/>
      <c r="K22" s="407"/>
      <c r="L22" s="116"/>
      <c r="M22" s="116"/>
      <c r="N22" s="116"/>
      <c r="O22" s="116"/>
      <c r="P22" s="116"/>
      <c r="Q22" s="116"/>
      <c r="R22" s="116"/>
      <c r="S22" s="367"/>
      <c r="T22" s="367"/>
      <c r="U22" s="116"/>
    </row>
    <row r="23" spans="1:21">
      <c r="A23" s="116"/>
      <c r="B23" s="116"/>
      <c r="C23" s="366"/>
      <c r="D23" s="116"/>
      <c r="E23" s="366"/>
      <c r="F23" s="116"/>
      <c r="G23" s="116"/>
      <c r="H23" s="116"/>
      <c r="I23" s="116"/>
      <c r="J23" s="116"/>
      <c r="K23" s="407"/>
      <c r="L23" s="116"/>
      <c r="M23" s="116"/>
      <c r="N23" s="116"/>
      <c r="O23" s="116"/>
      <c r="P23" s="116"/>
      <c r="Q23" s="116"/>
      <c r="R23" s="116"/>
      <c r="S23" s="367"/>
      <c r="T23" s="367"/>
      <c r="U23" s="116"/>
    </row>
    <row r="24" spans="1:21">
      <c r="A24" s="116"/>
      <c r="B24" s="116"/>
      <c r="C24" s="366"/>
      <c r="D24" s="116"/>
      <c r="E24" s="366"/>
      <c r="F24" s="116"/>
      <c r="G24" s="116"/>
      <c r="H24" s="116"/>
      <c r="I24" s="116"/>
      <c r="J24" s="116"/>
      <c r="K24" s="407"/>
      <c r="L24" s="116"/>
      <c r="M24" s="116"/>
      <c r="N24" s="116"/>
      <c r="O24" s="116"/>
      <c r="P24" s="116"/>
      <c r="Q24" s="116"/>
      <c r="R24" s="116"/>
      <c r="S24" s="367"/>
      <c r="T24" s="367"/>
      <c r="U24" s="116"/>
    </row>
    <row r="25" spans="1:21" ht="14.4">
      <c r="A25" s="116"/>
      <c r="B25" s="116"/>
      <c r="C25" s="366"/>
      <c r="D25" s="116"/>
      <c r="E25" s="366"/>
      <c r="F25" s="116"/>
      <c r="G25" s="116"/>
      <c r="H25" s="116" t="s">
        <v>5</v>
      </c>
      <c r="I25" s="116"/>
      <c r="J25" s="116"/>
      <c r="K25" s="407"/>
      <c r="L25" s="116"/>
      <c r="M25" s="116"/>
      <c r="N25" s="116"/>
      <c r="O25" s="116"/>
      <c r="P25" s="116"/>
      <c r="Q25" s="116"/>
      <c r="R25" s="116"/>
      <c r="S25" s="367"/>
      <c r="T25" s="367"/>
      <c r="U25" s="116"/>
    </row>
    <row r="26" spans="1:21">
      <c r="A26" s="116"/>
      <c r="B26" s="116"/>
      <c r="C26" s="366"/>
      <c r="D26" s="116"/>
      <c r="E26" s="366"/>
      <c r="F26" s="116"/>
      <c r="G26" s="116"/>
      <c r="H26" s="128"/>
      <c r="I26" s="128"/>
      <c r="J26" s="116"/>
      <c r="K26" s="407"/>
      <c r="L26" s="116"/>
      <c r="M26" s="116"/>
      <c r="N26" s="116"/>
      <c r="O26" s="116"/>
      <c r="P26" s="116"/>
      <c r="Q26" s="116"/>
      <c r="R26" s="116"/>
      <c r="S26" s="367"/>
      <c r="T26" s="367"/>
      <c r="U26" s="116"/>
    </row>
    <row r="27" spans="1:21">
      <c r="A27" s="116"/>
      <c r="B27" s="116"/>
      <c r="C27" s="366"/>
      <c r="D27" s="116"/>
      <c r="E27" s="366"/>
      <c r="F27" s="116"/>
      <c r="G27" s="116"/>
      <c r="H27" s="128"/>
      <c r="I27" s="128"/>
      <c r="J27" s="116"/>
      <c r="K27" s="407"/>
      <c r="L27" s="116"/>
      <c r="M27" s="116"/>
      <c r="N27" s="116"/>
      <c r="O27" s="116"/>
      <c r="P27" s="116"/>
      <c r="Q27" s="116"/>
      <c r="R27" s="116"/>
      <c r="S27" s="367"/>
      <c r="T27" s="367"/>
      <c r="U27" s="116"/>
    </row>
    <row r="28" spans="1:21">
      <c r="A28" s="116"/>
      <c r="B28" s="116"/>
      <c r="C28" s="366"/>
      <c r="D28" s="116"/>
      <c r="E28" s="366"/>
      <c r="F28" s="116"/>
      <c r="G28" s="116"/>
      <c r="H28" s="128"/>
      <c r="I28" s="128"/>
      <c r="J28" s="116"/>
      <c r="K28" s="407"/>
      <c r="L28" s="116"/>
      <c r="M28" s="116"/>
      <c r="N28" s="116"/>
      <c r="O28" s="116"/>
      <c r="P28" s="116"/>
      <c r="Q28" s="116"/>
      <c r="R28" s="116"/>
      <c r="S28" s="367"/>
      <c r="T28" s="367"/>
      <c r="U28" s="116"/>
    </row>
    <row r="29" spans="1:21">
      <c r="A29" s="116"/>
      <c r="B29" s="116"/>
      <c r="C29" s="366"/>
      <c r="D29" s="116"/>
      <c r="E29" s="366"/>
      <c r="F29" s="116"/>
      <c r="G29" s="116"/>
      <c r="H29" s="128"/>
      <c r="I29" s="128"/>
      <c r="J29" s="116"/>
      <c r="K29" s="407"/>
      <c r="L29" s="116"/>
      <c r="M29" s="116"/>
      <c r="N29" s="116"/>
      <c r="O29" s="116"/>
      <c r="P29" s="116"/>
      <c r="Q29" s="116"/>
      <c r="R29" s="116"/>
      <c r="S29" s="367"/>
      <c r="T29" s="367"/>
      <c r="U29" s="116"/>
    </row>
    <row r="30" spans="1:21">
      <c r="A30" s="116"/>
      <c r="B30" s="116"/>
      <c r="C30" s="366"/>
      <c r="D30" s="116"/>
      <c r="E30" s="433"/>
      <c r="F30" s="120"/>
      <c r="G30" s="116"/>
      <c r="H30" s="128"/>
      <c r="I30" s="128"/>
      <c r="J30" s="116"/>
      <c r="K30" s="407"/>
      <c r="L30" s="116"/>
      <c r="M30" s="116"/>
      <c r="N30" s="116"/>
      <c r="O30" s="116"/>
      <c r="P30" s="116"/>
      <c r="Q30" s="116"/>
      <c r="R30" s="116"/>
      <c r="S30" s="367"/>
      <c r="T30" s="367"/>
      <c r="U30" s="116"/>
    </row>
    <row r="31" spans="1:21">
      <c r="A31" s="116"/>
      <c r="B31" s="116"/>
      <c r="C31" s="366"/>
      <c r="D31" s="116"/>
      <c r="E31" s="433"/>
      <c r="F31" s="120"/>
      <c r="G31" s="116"/>
      <c r="H31" s="128"/>
      <c r="I31" s="128"/>
      <c r="J31" s="116"/>
      <c r="K31" s="407"/>
      <c r="L31" s="116"/>
      <c r="M31" s="116"/>
      <c r="N31" s="116"/>
      <c r="O31" s="116"/>
      <c r="P31" s="116"/>
      <c r="Q31" s="116"/>
      <c r="R31" s="116"/>
      <c r="S31" s="367"/>
      <c r="T31" s="367"/>
      <c r="U31" s="116"/>
    </row>
    <row r="32" spans="1:21" ht="13.5" customHeight="1">
      <c r="A32" s="116"/>
      <c r="B32" s="116"/>
      <c r="C32" s="116"/>
      <c r="D32" s="116"/>
      <c r="E32" s="116"/>
      <c r="F32" s="116"/>
      <c r="G32" s="116"/>
      <c r="H32" s="128"/>
      <c r="I32" s="128"/>
      <c r="J32" s="116"/>
      <c r="K32" s="407"/>
      <c r="L32" s="116"/>
      <c r="M32" s="116"/>
      <c r="N32" s="116"/>
      <c r="O32" s="116"/>
      <c r="P32" s="116"/>
      <c r="Q32" s="116"/>
      <c r="R32" s="116"/>
      <c r="S32" s="367"/>
      <c r="T32" s="367"/>
      <c r="U32" s="116"/>
    </row>
    <row r="33" spans="1:21">
      <c r="A33" s="116"/>
      <c r="B33" s="116"/>
      <c r="C33" s="116"/>
      <c r="D33" s="116"/>
      <c r="E33" s="116"/>
      <c r="F33" s="116"/>
      <c r="G33" s="116"/>
      <c r="H33" s="128"/>
      <c r="I33" s="128"/>
      <c r="J33" s="116"/>
      <c r="K33" s="407"/>
      <c r="L33" s="116"/>
      <c r="M33" s="116"/>
      <c r="N33" s="116"/>
      <c r="O33" s="116"/>
      <c r="P33" s="116"/>
      <c r="Q33" s="116"/>
      <c r="R33" s="116"/>
      <c r="S33" s="367"/>
      <c r="T33" s="367"/>
      <c r="U33" s="116"/>
    </row>
    <row r="34" spans="1:21">
      <c r="A34" s="116"/>
      <c r="B34" s="116"/>
      <c r="C34" s="116"/>
      <c r="D34" s="116"/>
      <c r="E34" s="116"/>
      <c r="F34" s="116"/>
      <c r="G34" s="116"/>
      <c r="H34" s="128"/>
      <c r="I34" s="128"/>
      <c r="J34" s="116"/>
      <c r="K34" s="407"/>
      <c r="L34" s="116"/>
      <c r="M34" s="116"/>
      <c r="N34" s="116"/>
      <c r="O34" s="116"/>
      <c r="P34" s="116"/>
      <c r="Q34" s="116"/>
      <c r="R34" s="116"/>
      <c r="S34" s="367"/>
      <c r="T34" s="367"/>
      <c r="U34" s="116"/>
    </row>
    <row r="35" spans="1:21">
      <c r="A35" s="116"/>
      <c r="B35" s="116"/>
      <c r="C35" s="116"/>
      <c r="D35" s="116"/>
      <c r="E35" s="116"/>
      <c r="F35" s="116"/>
      <c r="G35" s="116"/>
      <c r="H35" s="128"/>
      <c r="I35" s="128"/>
      <c r="J35" s="116"/>
      <c r="K35" s="407"/>
      <c r="L35" s="116"/>
      <c r="M35" s="116"/>
      <c r="N35" s="116"/>
      <c r="O35" s="116"/>
      <c r="P35" s="116"/>
      <c r="Q35" s="116"/>
      <c r="R35" s="116"/>
      <c r="S35" s="367"/>
      <c r="T35" s="367"/>
      <c r="U35" s="116"/>
    </row>
    <row r="36" spans="1:21">
      <c r="A36" s="116"/>
      <c r="B36" s="116"/>
      <c r="C36" s="116"/>
      <c r="D36" s="116"/>
      <c r="E36" s="116"/>
      <c r="F36" s="116"/>
      <c r="G36" s="116"/>
      <c r="H36" s="128"/>
      <c r="I36" s="128"/>
      <c r="J36" s="116"/>
      <c r="K36" s="407"/>
      <c r="L36" s="116"/>
      <c r="M36" s="116"/>
      <c r="N36" s="116"/>
      <c r="O36" s="116"/>
      <c r="P36" s="116"/>
      <c r="Q36" s="116"/>
      <c r="R36" s="116"/>
      <c r="S36" s="367"/>
      <c r="T36" s="367"/>
      <c r="U36" s="116"/>
    </row>
    <row r="37" spans="1:21">
      <c r="A37" s="116"/>
      <c r="B37" s="116"/>
      <c r="C37" s="116"/>
      <c r="D37" s="116"/>
      <c r="E37" s="116"/>
      <c r="F37" s="116"/>
      <c r="G37" s="116"/>
      <c r="H37" s="128"/>
      <c r="I37" s="128"/>
      <c r="J37" s="116"/>
      <c r="K37" s="407"/>
      <c r="L37" s="116"/>
      <c r="M37" s="116"/>
      <c r="N37" s="116"/>
      <c r="O37" s="116"/>
      <c r="P37" s="116"/>
      <c r="Q37" s="116"/>
      <c r="R37" s="116"/>
      <c r="S37" s="367"/>
      <c r="T37" s="367"/>
      <c r="U37" s="116"/>
    </row>
    <row r="38" spans="1:21">
      <c r="A38" s="116"/>
      <c r="B38" s="116"/>
      <c r="C38" s="116"/>
      <c r="D38" s="116"/>
      <c r="E38" s="116"/>
      <c r="F38" s="116"/>
      <c r="G38" s="116"/>
      <c r="H38" s="128"/>
      <c r="I38" s="128"/>
      <c r="J38" s="116"/>
      <c r="K38" s="407"/>
      <c r="L38" s="116"/>
      <c r="M38" s="116"/>
      <c r="N38" s="116"/>
      <c r="O38" s="116"/>
      <c r="P38" s="116"/>
      <c r="Q38" s="116"/>
      <c r="R38" s="116"/>
      <c r="S38" s="367"/>
      <c r="T38" s="367"/>
      <c r="U38" s="116"/>
    </row>
    <row r="39" spans="1:21">
      <c r="A39" s="116"/>
      <c r="B39" s="116"/>
      <c r="C39" s="116"/>
      <c r="D39" s="116"/>
      <c r="E39" s="116"/>
      <c r="F39" s="116"/>
      <c r="G39" s="116"/>
      <c r="H39" s="128"/>
      <c r="I39" s="128"/>
      <c r="J39" s="116"/>
      <c r="K39" s="407"/>
      <c r="L39" s="116"/>
      <c r="M39" s="116"/>
      <c r="N39" s="116"/>
      <c r="O39" s="116"/>
      <c r="P39" s="116"/>
      <c r="Q39" s="116"/>
      <c r="R39" s="116"/>
      <c r="S39" s="367"/>
      <c r="T39" s="367"/>
      <c r="U39" s="116"/>
    </row>
    <row r="40" spans="1:21">
      <c r="A40" s="116"/>
      <c r="B40" s="116"/>
      <c r="C40" s="116"/>
      <c r="D40" s="116"/>
      <c r="E40" s="116"/>
      <c r="F40" s="116"/>
      <c r="G40" s="116"/>
      <c r="H40" s="128"/>
      <c r="I40" s="128"/>
      <c r="J40" s="116"/>
      <c r="K40" s="407"/>
      <c r="L40" s="116"/>
      <c r="M40" s="116"/>
      <c r="N40" s="116"/>
      <c r="O40" s="116"/>
      <c r="P40" s="116"/>
      <c r="Q40" s="116"/>
      <c r="R40" s="116"/>
      <c r="S40" s="367"/>
      <c r="T40" s="367"/>
      <c r="U40" s="116"/>
    </row>
    <row r="41" spans="1:21">
      <c r="A41" s="116"/>
      <c r="B41" s="116"/>
      <c r="C41" s="116"/>
      <c r="D41" s="116"/>
      <c r="E41" s="116"/>
      <c r="F41" s="116"/>
      <c r="G41" s="116"/>
      <c r="H41" s="128"/>
      <c r="I41" s="128"/>
      <c r="J41" s="116"/>
      <c r="K41" s="407"/>
      <c r="L41" s="116"/>
      <c r="M41" s="116"/>
      <c r="N41" s="116"/>
      <c r="O41" s="116"/>
      <c r="P41" s="116"/>
      <c r="Q41" s="116"/>
      <c r="R41" s="116"/>
      <c r="S41" s="367"/>
      <c r="T41" s="367"/>
      <c r="U41" s="116"/>
    </row>
    <row r="42" spans="1:21">
      <c r="A42" s="116"/>
      <c r="B42" s="116"/>
      <c r="C42" s="116"/>
      <c r="D42" s="116"/>
      <c r="E42" s="116"/>
      <c r="F42" s="116"/>
      <c r="G42" s="116"/>
      <c r="H42" s="128"/>
      <c r="I42" s="128"/>
      <c r="J42" s="116"/>
      <c r="K42" s="407"/>
      <c r="L42" s="116"/>
      <c r="M42" s="116"/>
      <c r="N42" s="116"/>
      <c r="O42" s="116"/>
      <c r="P42" s="116"/>
      <c r="Q42" s="116"/>
      <c r="R42" s="116"/>
      <c r="S42" s="367"/>
      <c r="T42" s="367"/>
      <c r="U42" s="116"/>
    </row>
    <row r="43" spans="1:21">
      <c r="A43" s="116"/>
      <c r="B43" s="116"/>
      <c r="C43" s="116"/>
      <c r="D43" s="116"/>
      <c r="E43" s="116"/>
      <c r="F43" s="116"/>
      <c r="G43" s="116"/>
      <c r="H43" s="128"/>
      <c r="I43" s="128"/>
      <c r="J43" s="116"/>
      <c r="K43" s="407"/>
      <c r="L43" s="116"/>
      <c r="M43" s="116"/>
      <c r="N43" s="116"/>
      <c r="O43" s="116"/>
      <c r="P43" s="116"/>
      <c r="Q43" s="116"/>
      <c r="R43" s="116"/>
      <c r="S43" s="367"/>
      <c r="T43" s="367"/>
      <c r="U43" s="116"/>
    </row>
    <row r="44" spans="1:21">
      <c r="A44" s="116"/>
      <c r="B44" s="116"/>
      <c r="C44" s="116"/>
      <c r="D44" s="116"/>
      <c r="E44" s="116"/>
      <c r="F44" s="116"/>
      <c r="G44" s="116"/>
      <c r="H44" s="128"/>
      <c r="I44" s="128"/>
      <c r="J44" s="116"/>
      <c r="K44" s="407"/>
      <c r="L44" s="116"/>
      <c r="M44" s="116"/>
      <c r="N44" s="116"/>
      <c r="O44" s="116"/>
      <c r="P44" s="116"/>
      <c r="Q44" s="116"/>
      <c r="R44" s="116"/>
      <c r="S44" s="367"/>
      <c r="T44" s="367"/>
      <c r="U44" s="116"/>
    </row>
    <row r="45" spans="1:21">
      <c r="A45" s="116"/>
      <c r="B45" s="116"/>
      <c r="C45" s="116"/>
      <c r="D45" s="116"/>
      <c r="E45" s="116"/>
      <c r="F45" s="116"/>
      <c r="G45" s="116"/>
      <c r="H45" s="128"/>
      <c r="I45" s="128"/>
      <c r="J45" s="116"/>
      <c r="K45" s="407"/>
      <c r="L45" s="116"/>
      <c r="M45" s="116"/>
      <c r="N45" s="116"/>
      <c r="O45" s="116"/>
      <c r="P45" s="116"/>
      <c r="Q45" s="116"/>
      <c r="R45" s="116"/>
      <c r="S45" s="367"/>
      <c r="T45" s="367"/>
      <c r="U45" s="116"/>
    </row>
    <row r="46" spans="1:21">
      <c r="A46" s="116"/>
      <c r="B46" s="116"/>
      <c r="C46" s="116"/>
      <c r="D46" s="116"/>
      <c r="E46" s="116"/>
      <c r="F46" s="116"/>
      <c r="G46" s="116"/>
      <c r="H46" s="128"/>
      <c r="I46" s="128"/>
      <c r="J46" s="116"/>
      <c r="K46" s="407"/>
      <c r="L46" s="116"/>
      <c r="M46" s="116"/>
      <c r="N46" s="116"/>
      <c r="O46" s="116"/>
      <c r="P46" s="116"/>
      <c r="Q46" s="116"/>
      <c r="R46" s="116"/>
      <c r="S46" s="367"/>
      <c r="T46" s="367"/>
      <c r="U46" s="116"/>
    </row>
    <row r="47" spans="1:21">
      <c r="A47" s="116"/>
      <c r="B47" s="116"/>
      <c r="C47" s="116"/>
      <c r="D47" s="116"/>
      <c r="E47" s="116"/>
      <c r="F47" s="116"/>
      <c r="G47" s="116"/>
      <c r="H47" s="128"/>
      <c r="I47" s="128"/>
      <c r="J47" s="116"/>
      <c r="K47" s="407"/>
      <c r="L47" s="116"/>
      <c r="M47" s="116"/>
      <c r="N47" s="116"/>
      <c r="O47" s="116"/>
      <c r="P47" s="116"/>
      <c r="Q47" s="116"/>
      <c r="R47" s="116"/>
      <c r="S47" s="367"/>
      <c r="T47" s="367"/>
      <c r="U47" s="116"/>
    </row>
    <row r="48" spans="1:21">
      <c r="A48" s="116"/>
      <c r="B48" s="116"/>
      <c r="C48" s="116"/>
      <c r="D48" s="116"/>
      <c r="E48" s="116"/>
      <c r="F48" s="116"/>
      <c r="G48" s="116"/>
      <c r="H48" s="128"/>
      <c r="I48" s="128"/>
      <c r="J48" s="116"/>
      <c r="K48" s="407"/>
      <c r="L48" s="116"/>
      <c r="M48" s="116"/>
      <c r="N48" s="116"/>
      <c r="O48" s="116"/>
      <c r="P48" s="116"/>
      <c r="Q48" s="116"/>
      <c r="R48" s="116"/>
      <c r="S48" s="367"/>
      <c r="T48" s="367"/>
      <c r="U48" s="116"/>
    </row>
    <row r="49" spans="1:21">
      <c r="A49" s="116"/>
      <c r="B49" s="116"/>
      <c r="C49" s="116"/>
      <c r="D49" s="116"/>
      <c r="E49" s="116"/>
      <c r="F49" s="116"/>
      <c r="G49" s="116"/>
      <c r="H49" s="128"/>
      <c r="I49" s="128"/>
      <c r="J49" s="116"/>
      <c r="K49" s="407"/>
      <c r="L49" s="116"/>
      <c r="M49" s="116"/>
      <c r="N49" s="116"/>
      <c r="O49" s="116"/>
      <c r="P49" s="116"/>
      <c r="Q49" s="116"/>
      <c r="R49" s="116"/>
      <c r="S49" s="367"/>
      <c r="T49" s="367"/>
      <c r="U49" s="116"/>
    </row>
    <row r="50" spans="1:21">
      <c r="A50" s="116"/>
      <c r="B50" s="116"/>
      <c r="C50" s="116"/>
      <c r="D50" s="116"/>
      <c r="E50" s="116"/>
      <c r="F50" s="116"/>
      <c r="G50" s="116"/>
      <c r="H50" s="128"/>
      <c r="I50" s="128"/>
      <c r="J50" s="116"/>
      <c r="K50" s="407"/>
      <c r="L50" s="116"/>
      <c r="M50" s="116"/>
      <c r="N50" s="116"/>
      <c r="O50" s="116"/>
      <c r="P50" s="116"/>
      <c r="Q50" s="116"/>
      <c r="R50" s="116"/>
      <c r="S50" s="117"/>
      <c r="T50" s="117"/>
      <c r="U50" s="116"/>
    </row>
    <row r="51" spans="1:21">
      <c r="A51" s="116"/>
      <c r="B51" s="116"/>
      <c r="C51" s="116"/>
      <c r="D51" s="116"/>
      <c r="E51" s="116"/>
      <c r="F51" s="116"/>
      <c r="G51" s="116"/>
      <c r="H51" s="128"/>
      <c r="I51" s="128"/>
      <c r="J51" s="116"/>
      <c r="K51" s="407"/>
      <c r="L51" s="116"/>
      <c r="M51" s="116"/>
      <c r="N51" s="116"/>
      <c r="O51" s="116"/>
      <c r="P51" s="116"/>
      <c r="Q51" s="116"/>
      <c r="R51" s="116"/>
      <c r="S51" s="117"/>
      <c r="T51" s="117"/>
      <c r="U51" s="116"/>
    </row>
    <row r="52" spans="1:21">
      <c r="A52" s="116"/>
      <c r="B52" s="116"/>
      <c r="C52" s="116"/>
      <c r="D52" s="116"/>
      <c r="E52" s="116"/>
      <c r="F52" s="116"/>
      <c r="G52" s="116"/>
      <c r="H52" s="128"/>
      <c r="I52" s="128"/>
      <c r="J52" s="116"/>
      <c r="K52" s="407"/>
      <c r="L52" s="116"/>
      <c r="M52" s="116"/>
      <c r="N52" s="116"/>
      <c r="O52" s="116"/>
      <c r="P52" s="116"/>
      <c r="Q52" s="116"/>
      <c r="R52" s="116"/>
      <c r="S52" s="117"/>
      <c r="T52" s="117"/>
      <c r="U52" s="116"/>
    </row>
    <row r="53" spans="1:21">
      <c r="A53" s="116"/>
      <c r="B53" s="116"/>
      <c r="C53" s="116"/>
      <c r="D53" s="116"/>
      <c r="E53" s="116"/>
      <c r="F53" s="116"/>
      <c r="G53" s="116"/>
      <c r="H53" s="128"/>
      <c r="I53" s="128"/>
      <c r="J53" s="116"/>
      <c r="K53" s="407"/>
      <c r="L53" s="116"/>
      <c r="M53" s="116"/>
      <c r="N53" s="116"/>
      <c r="O53" s="116"/>
      <c r="P53" s="116"/>
      <c r="Q53" s="116"/>
      <c r="R53" s="116"/>
      <c r="S53" s="117"/>
      <c r="T53" s="117"/>
      <c r="U53" s="116"/>
    </row>
    <row r="54" spans="1:21">
      <c r="A54" s="116"/>
      <c r="B54" s="116"/>
      <c r="C54" s="116"/>
      <c r="D54" s="116"/>
      <c r="E54" s="116"/>
      <c r="F54" s="116"/>
      <c r="G54" s="116"/>
      <c r="H54" s="128"/>
      <c r="I54" s="128"/>
      <c r="J54" s="116"/>
      <c r="K54" s="407"/>
      <c r="L54" s="116"/>
      <c r="M54" s="116"/>
      <c r="N54" s="116"/>
      <c r="O54" s="116"/>
      <c r="P54" s="116"/>
      <c r="Q54" s="116"/>
      <c r="R54" s="116"/>
      <c r="S54" s="116"/>
      <c r="T54" s="116"/>
      <c r="U54" s="116"/>
    </row>
    <row r="55" spans="1:21">
      <c r="A55" s="116"/>
      <c r="B55" s="116"/>
      <c r="C55" s="116"/>
      <c r="D55" s="116"/>
      <c r="E55" s="116"/>
      <c r="F55" s="116"/>
      <c r="G55" s="116"/>
      <c r="H55" s="128"/>
      <c r="I55" s="128"/>
      <c r="J55" s="116"/>
      <c r="K55" s="407"/>
      <c r="L55" s="116"/>
      <c r="M55" s="116"/>
      <c r="N55" s="116"/>
      <c r="O55" s="116"/>
      <c r="P55" s="116"/>
      <c r="Q55" s="116"/>
      <c r="R55" s="116"/>
      <c r="S55" s="116"/>
      <c r="T55" s="116"/>
      <c r="U55" s="116"/>
    </row>
  </sheetData>
  <mergeCells count="5">
    <mergeCell ref="K1:K55"/>
    <mergeCell ref="U1:U3"/>
    <mergeCell ref="S6:T49"/>
    <mergeCell ref="C19:C31"/>
    <mergeCell ref="E19:E31"/>
  </mergeCells>
  <phoneticPr fontId="2"/>
  <pageMargins left="0.7" right="0.7" top="0.75" bottom="0.75" header="0.3" footer="0.3"/>
  <pageSetup paperSize="9" fitToWidth="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zoomScaleNormal="100" workbookViewId="0">
      <selection activeCell="U16" sqref="U16"/>
    </sheetView>
  </sheetViews>
  <sheetFormatPr defaultColWidth="9" defaultRowHeight="13.2"/>
  <cols>
    <col min="1" max="1" width="6.77734375" style="139" customWidth="1"/>
    <col min="2" max="25" width="4.88671875" style="129" customWidth="1"/>
    <col min="26" max="16384" width="9" style="129"/>
  </cols>
  <sheetData>
    <row r="1" spans="1:18">
      <c r="A1" s="138"/>
      <c r="B1" s="458" t="str">
        <f>"　上記の者は"&amp;一覧表!C9&amp;"執行の"&amp;一覧表!F10&amp;"における立候補届出に関する事務を私に代わって行う者であることを証明します。"</f>
        <v>　上記の者は令和８年１０月２５日執行の美郷町議会議員補欠選挙における立候補届出に関する事務を私に代わって行う者であることを証明します。</v>
      </c>
      <c r="C1" s="458"/>
      <c r="D1" s="458"/>
      <c r="E1" s="458"/>
      <c r="F1" s="458"/>
      <c r="G1" s="458"/>
      <c r="H1" s="458"/>
      <c r="I1" s="458"/>
      <c r="J1" s="458"/>
      <c r="K1" s="458"/>
      <c r="L1" s="458"/>
      <c r="M1" s="458"/>
      <c r="N1" s="458"/>
      <c r="O1" s="458"/>
      <c r="P1" s="458"/>
      <c r="Q1" s="458"/>
      <c r="R1" s="458"/>
    </row>
    <row r="2" spans="1:18">
      <c r="A2" s="138"/>
      <c r="B2" s="458"/>
      <c r="C2" s="458"/>
      <c r="D2" s="458"/>
      <c r="E2" s="458"/>
      <c r="F2" s="458"/>
      <c r="G2" s="458"/>
      <c r="H2" s="458"/>
      <c r="I2" s="458"/>
      <c r="J2" s="458"/>
      <c r="K2" s="458"/>
      <c r="L2" s="458"/>
      <c r="M2" s="458"/>
      <c r="N2" s="458"/>
      <c r="O2" s="458"/>
      <c r="P2" s="458"/>
      <c r="Q2" s="458"/>
      <c r="R2" s="458"/>
    </row>
    <row r="3" spans="1:18" ht="15" customHeight="1">
      <c r="B3" s="130" t="s">
        <v>306</v>
      </c>
      <c r="C3" s="130"/>
      <c r="D3" s="131"/>
      <c r="E3" s="131"/>
      <c r="F3" s="131"/>
      <c r="G3" s="131"/>
      <c r="H3" s="131"/>
      <c r="I3" s="131"/>
      <c r="J3" s="131"/>
      <c r="K3" s="131"/>
      <c r="L3" s="131"/>
      <c r="M3" s="131"/>
      <c r="N3" s="131"/>
      <c r="O3" s="131"/>
      <c r="P3" s="131"/>
      <c r="Q3" s="131"/>
      <c r="R3" s="131"/>
    </row>
    <row r="4" spans="1:18">
      <c r="B4" s="131"/>
      <c r="C4" s="131"/>
      <c r="D4" s="131"/>
      <c r="E4" s="131"/>
      <c r="F4" s="131"/>
      <c r="G4" s="131"/>
      <c r="H4" s="131"/>
      <c r="I4" s="131"/>
      <c r="J4" s="131"/>
      <c r="K4" s="131"/>
      <c r="L4" s="131"/>
      <c r="M4" s="131"/>
      <c r="N4" s="131"/>
      <c r="O4" s="131"/>
      <c r="P4" s="131"/>
      <c r="Q4" s="131"/>
      <c r="R4" s="131"/>
    </row>
    <row r="5" spans="1:18">
      <c r="B5" s="131"/>
      <c r="C5" s="131"/>
      <c r="D5" s="131"/>
      <c r="E5" s="131"/>
      <c r="F5" s="131"/>
      <c r="G5" s="131"/>
      <c r="H5" s="131"/>
      <c r="I5" s="131"/>
      <c r="J5" s="131"/>
      <c r="K5" s="131"/>
      <c r="L5" s="131"/>
      <c r="M5" s="131"/>
      <c r="N5" s="131"/>
      <c r="O5" s="131"/>
      <c r="P5" s="131"/>
      <c r="Q5" s="131"/>
      <c r="R5" s="131"/>
    </row>
    <row r="6" spans="1:18" ht="15" customHeight="1">
      <c r="B6" s="130"/>
      <c r="C6" s="130"/>
      <c r="D6" s="131"/>
      <c r="E6" s="131"/>
      <c r="F6" s="131"/>
      <c r="G6" s="131"/>
      <c r="H6" s="131"/>
      <c r="I6" s="131"/>
      <c r="J6" s="131"/>
      <c r="K6" s="131"/>
      <c r="L6" s="131"/>
      <c r="M6" s="131"/>
      <c r="N6" s="131"/>
      <c r="O6" s="131"/>
      <c r="P6" s="131"/>
      <c r="Q6" s="131"/>
      <c r="R6" s="131"/>
    </row>
    <row r="7" spans="1:18" ht="15" customHeight="1">
      <c r="B7" s="130"/>
      <c r="C7" s="130"/>
      <c r="D7" s="131"/>
      <c r="E7" s="131"/>
      <c r="F7" s="131"/>
      <c r="G7" s="131"/>
      <c r="H7" s="131"/>
      <c r="I7" s="131"/>
      <c r="J7" s="131"/>
      <c r="K7" s="131"/>
      <c r="L7" s="131"/>
      <c r="M7" s="131"/>
      <c r="N7" s="131"/>
      <c r="O7" s="131"/>
      <c r="P7" s="131"/>
      <c r="Q7" s="131"/>
      <c r="R7" s="131"/>
    </row>
    <row r="8" spans="1:18" ht="15" customHeight="1">
      <c r="B8" s="459" t="s">
        <v>183</v>
      </c>
      <c r="C8" s="459"/>
      <c r="D8" s="459"/>
      <c r="E8" s="459"/>
      <c r="F8" s="459"/>
      <c r="G8" s="459"/>
      <c r="H8" s="459"/>
      <c r="I8" s="459"/>
      <c r="J8" s="459"/>
      <c r="K8" s="459"/>
      <c r="L8" s="459"/>
      <c r="M8" s="459"/>
      <c r="N8" s="459"/>
      <c r="O8" s="459"/>
      <c r="P8" s="459"/>
      <c r="Q8" s="459"/>
      <c r="R8" s="459"/>
    </row>
    <row r="9" spans="1:18" ht="15" customHeight="1">
      <c r="B9" s="459"/>
      <c r="C9" s="459"/>
      <c r="D9" s="459"/>
      <c r="E9" s="459"/>
      <c r="F9" s="459"/>
      <c r="G9" s="459"/>
      <c r="H9" s="459"/>
      <c r="I9" s="459"/>
      <c r="J9" s="459"/>
      <c r="K9" s="459"/>
      <c r="L9" s="459"/>
      <c r="M9" s="459"/>
      <c r="N9" s="459"/>
      <c r="O9" s="459"/>
      <c r="P9" s="459"/>
      <c r="Q9" s="459"/>
      <c r="R9" s="459"/>
    </row>
    <row r="10" spans="1:18" ht="15" customHeight="1">
      <c r="B10" s="131"/>
      <c r="C10" s="131"/>
      <c r="D10" s="131"/>
      <c r="E10" s="131"/>
      <c r="F10" s="131"/>
      <c r="G10" s="131"/>
      <c r="H10" s="131"/>
      <c r="I10" s="131"/>
      <c r="J10" s="131"/>
      <c r="K10" s="131"/>
      <c r="L10" s="131"/>
      <c r="M10" s="131"/>
      <c r="N10" s="131"/>
      <c r="O10" s="131"/>
      <c r="P10" s="131"/>
      <c r="Q10" s="131"/>
      <c r="R10" s="131"/>
    </row>
    <row r="11" spans="1:18" ht="15" customHeight="1">
      <c r="B11" s="131"/>
      <c r="C11" s="131"/>
      <c r="D11" s="131"/>
      <c r="E11" s="131"/>
      <c r="F11" s="131"/>
      <c r="G11" s="131"/>
      <c r="H11" s="131"/>
      <c r="I11" s="131"/>
      <c r="J11" s="131"/>
      <c r="K11" s="131"/>
      <c r="L11" s="131"/>
      <c r="M11" s="131"/>
      <c r="N11" s="131"/>
      <c r="O11" s="131"/>
      <c r="P11" s="131"/>
      <c r="Q11" s="131"/>
      <c r="R11" s="131"/>
    </row>
    <row r="12" spans="1:18" ht="15" customHeight="1">
      <c r="B12" s="131"/>
      <c r="C12" s="131"/>
      <c r="D12" s="131"/>
      <c r="E12" s="131"/>
      <c r="F12" s="131"/>
      <c r="G12" s="131"/>
      <c r="H12" s="131"/>
      <c r="I12" s="131"/>
      <c r="J12" s="131"/>
      <c r="K12" s="131"/>
      <c r="L12" s="131"/>
      <c r="M12" s="131"/>
      <c r="N12" s="131"/>
      <c r="O12" s="131"/>
      <c r="P12" s="131"/>
      <c r="Q12" s="131"/>
      <c r="R12" s="131"/>
    </row>
    <row r="13" spans="1:18" ht="15" customHeight="1">
      <c r="B13" s="131"/>
      <c r="C13" s="131"/>
      <c r="D13" s="457" t="s">
        <v>184</v>
      </c>
      <c r="E13" s="298"/>
      <c r="F13" s="131"/>
      <c r="G13" s="131"/>
      <c r="H13" s="131"/>
      <c r="I13" s="131"/>
      <c r="J13" s="131"/>
      <c r="K13" s="131"/>
      <c r="L13" s="131"/>
      <c r="M13" s="131"/>
      <c r="N13" s="131"/>
      <c r="O13" s="131"/>
      <c r="P13" s="131"/>
      <c r="Q13" s="131"/>
      <c r="R13" s="131"/>
    </row>
    <row r="14" spans="1:18" ht="22.5" customHeight="1">
      <c r="B14" s="131"/>
      <c r="C14" s="131"/>
      <c r="D14" s="131"/>
      <c r="E14" s="131"/>
      <c r="F14" s="131"/>
      <c r="G14" s="131"/>
      <c r="H14" s="131"/>
      <c r="I14" s="131"/>
      <c r="J14" s="131"/>
      <c r="K14" s="131"/>
      <c r="L14" s="131"/>
      <c r="M14" s="131"/>
      <c r="N14" s="131"/>
      <c r="O14" s="131"/>
      <c r="P14" s="131"/>
      <c r="Q14" s="131"/>
      <c r="R14" s="131"/>
    </row>
    <row r="15" spans="1:18" ht="15" customHeight="1">
      <c r="B15" s="131"/>
      <c r="C15" s="131"/>
      <c r="D15" s="457" t="s">
        <v>185</v>
      </c>
      <c r="E15" s="298"/>
      <c r="F15" s="131"/>
      <c r="G15" s="131"/>
      <c r="H15" s="131"/>
      <c r="I15" s="131"/>
      <c r="J15" s="131"/>
      <c r="K15" s="131"/>
      <c r="L15" s="131"/>
      <c r="M15" s="131"/>
      <c r="N15" s="131"/>
      <c r="O15" s="131"/>
      <c r="P15" s="131"/>
      <c r="Q15" s="131"/>
      <c r="R15" s="131"/>
    </row>
    <row r="16" spans="1:18" ht="22.5" customHeight="1">
      <c r="B16" s="131"/>
      <c r="C16" s="131"/>
      <c r="D16" s="131"/>
      <c r="E16" s="131"/>
      <c r="F16" s="131"/>
      <c r="G16" s="131"/>
      <c r="H16" s="131"/>
      <c r="I16" s="131"/>
      <c r="J16" s="131"/>
      <c r="K16" s="131"/>
      <c r="L16" s="131"/>
      <c r="M16" s="131"/>
      <c r="N16" s="131"/>
      <c r="O16" s="131"/>
      <c r="P16" s="131"/>
      <c r="Q16" s="131"/>
      <c r="R16" s="131"/>
    </row>
    <row r="17" spans="2:18" ht="15" customHeight="1">
      <c r="B17" s="131"/>
      <c r="C17" s="131"/>
      <c r="D17" s="457" t="s">
        <v>13</v>
      </c>
      <c r="E17" s="298"/>
      <c r="F17" s="133"/>
      <c r="G17" s="134"/>
      <c r="H17" s="134"/>
      <c r="I17" s="134"/>
      <c r="J17" s="134" t="s">
        <v>3</v>
      </c>
      <c r="K17" s="134"/>
      <c r="L17" s="134" t="s">
        <v>4</v>
      </c>
      <c r="M17" s="134"/>
      <c r="N17" s="134" t="s">
        <v>186</v>
      </c>
      <c r="O17" s="134"/>
      <c r="P17" s="134"/>
      <c r="Q17" s="134"/>
      <c r="R17" s="134"/>
    </row>
    <row r="18" spans="2:18" ht="15" customHeight="1">
      <c r="B18" s="131"/>
      <c r="C18" s="131"/>
      <c r="D18" s="131"/>
      <c r="E18" s="131"/>
      <c r="F18" s="131"/>
      <c r="G18" s="131"/>
      <c r="H18" s="131"/>
      <c r="I18" s="131"/>
      <c r="J18" s="131"/>
      <c r="K18" s="131"/>
      <c r="L18" s="131"/>
      <c r="M18" s="131"/>
      <c r="N18" s="131"/>
      <c r="O18" s="131"/>
      <c r="P18" s="131"/>
      <c r="Q18" s="131"/>
      <c r="R18" s="131"/>
    </row>
    <row r="19" spans="2:18" ht="15" customHeight="1">
      <c r="B19" s="131"/>
      <c r="C19" s="131"/>
      <c r="D19" s="131"/>
      <c r="E19" s="131"/>
      <c r="F19" s="131"/>
      <c r="G19" s="131"/>
      <c r="H19" s="131"/>
      <c r="I19" s="131"/>
      <c r="J19" s="131"/>
      <c r="K19" s="131"/>
      <c r="L19" s="131"/>
      <c r="M19" s="131"/>
      <c r="N19" s="131"/>
      <c r="O19" s="131"/>
      <c r="P19" s="131"/>
      <c r="Q19" s="131"/>
      <c r="R19" s="131"/>
    </row>
    <row r="20" spans="2:18" ht="15" customHeight="1">
      <c r="B20" s="131"/>
      <c r="C20" s="131"/>
      <c r="D20" s="131"/>
      <c r="E20" s="131"/>
      <c r="F20" s="131"/>
      <c r="G20" s="131"/>
      <c r="H20" s="131"/>
      <c r="I20" s="131"/>
      <c r="J20" s="131"/>
      <c r="K20" s="131"/>
      <c r="L20" s="131"/>
      <c r="M20" s="131"/>
      <c r="N20" s="131"/>
      <c r="O20" s="131"/>
      <c r="P20" s="131"/>
      <c r="Q20" s="131"/>
      <c r="R20" s="131"/>
    </row>
    <row r="21" spans="2:18" ht="15" customHeight="1">
      <c r="B21" s="131"/>
      <c r="C21" s="131"/>
      <c r="D21" s="131"/>
      <c r="E21" s="131"/>
      <c r="F21" s="131"/>
      <c r="G21" s="131"/>
      <c r="H21" s="131"/>
      <c r="I21" s="131"/>
      <c r="J21" s="131"/>
      <c r="K21" s="131"/>
      <c r="L21" s="131"/>
      <c r="M21" s="131"/>
      <c r="N21" s="131"/>
      <c r="O21" s="131"/>
      <c r="P21" s="131"/>
      <c r="Q21" s="131"/>
      <c r="R21" s="131"/>
    </row>
    <row r="22" spans="2:18" ht="15" customHeight="1">
      <c r="B22" s="131"/>
      <c r="C22" s="131"/>
      <c r="D22" s="131"/>
      <c r="E22" s="131"/>
      <c r="F22" s="131"/>
      <c r="G22" s="131"/>
      <c r="H22" s="131"/>
      <c r="I22" s="131"/>
      <c r="J22" s="131"/>
      <c r="K22" s="131"/>
      <c r="L22" s="131"/>
      <c r="M22" s="131"/>
      <c r="N22" s="131"/>
      <c r="O22" s="131"/>
      <c r="P22" s="131"/>
      <c r="Q22" s="131"/>
      <c r="R22" s="131"/>
    </row>
    <row r="23" spans="2:18" ht="15" customHeight="1">
      <c r="B23" s="131" t="str">
        <f>MID(B1,1,40)</f>
        <v>　上記の者は令和８年１０月２５日執行の美郷町議会議員補欠選挙における立候補届出に</v>
      </c>
      <c r="C23" s="131"/>
      <c r="D23" s="131"/>
      <c r="E23" s="131"/>
      <c r="F23" s="131"/>
      <c r="G23" s="131"/>
      <c r="H23" s="131"/>
      <c r="I23" s="131"/>
      <c r="J23" s="131"/>
      <c r="K23" s="131"/>
      <c r="L23" s="131"/>
      <c r="M23" s="131"/>
      <c r="N23" s="131"/>
      <c r="O23" s="131"/>
      <c r="P23" s="131"/>
      <c r="Q23" s="131"/>
      <c r="R23" s="131"/>
    </row>
    <row r="24" spans="2:18" ht="10.5" customHeight="1">
      <c r="B24" s="131"/>
      <c r="C24" s="131"/>
      <c r="D24" s="131"/>
      <c r="E24" s="131"/>
      <c r="F24" s="131"/>
      <c r="G24" s="131"/>
      <c r="H24" s="131"/>
      <c r="I24" s="131"/>
      <c r="J24" s="131"/>
      <c r="K24" s="131"/>
      <c r="L24" s="131"/>
      <c r="M24" s="131"/>
      <c r="N24" s="131"/>
      <c r="O24" s="131"/>
      <c r="P24" s="131"/>
      <c r="Q24" s="131"/>
      <c r="R24" s="131"/>
    </row>
    <row r="25" spans="2:18" ht="15" customHeight="1">
      <c r="B25" s="131" t="str">
        <f>MID(B1,41,40)</f>
        <v>関する事務を私に代わって行う者であることを証明します。</v>
      </c>
      <c r="C25" s="131"/>
      <c r="D25" s="131"/>
      <c r="E25" s="131"/>
      <c r="F25" s="131"/>
      <c r="G25" s="131"/>
      <c r="H25" s="131"/>
      <c r="I25" s="131"/>
      <c r="J25" s="131"/>
      <c r="K25" s="131"/>
      <c r="L25" s="131"/>
      <c r="M25" s="131"/>
      <c r="N25" s="131"/>
      <c r="O25" s="131"/>
      <c r="P25" s="131"/>
      <c r="Q25" s="131"/>
      <c r="R25" s="131"/>
    </row>
    <row r="26" spans="2:18" ht="15" customHeight="1">
      <c r="B26" s="131"/>
      <c r="C26" s="131"/>
      <c r="D26" s="131"/>
      <c r="E26" s="131"/>
      <c r="F26" s="131"/>
      <c r="G26" s="131"/>
      <c r="H26" s="131"/>
      <c r="I26" s="131"/>
      <c r="J26" s="131"/>
      <c r="K26" s="131"/>
      <c r="L26" s="131"/>
      <c r="M26" s="131"/>
      <c r="N26" s="131"/>
      <c r="O26" s="131"/>
      <c r="P26" s="131"/>
      <c r="Q26" s="131"/>
      <c r="R26" s="131"/>
    </row>
    <row r="27" spans="2:18" ht="15" customHeight="1">
      <c r="B27" s="131"/>
      <c r="C27" s="131"/>
      <c r="D27" s="131"/>
      <c r="E27" s="131"/>
      <c r="F27" s="131"/>
      <c r="G27" s="131"/>
      <c r="H27" s="131"/>
      <c r="I27" s="131"/>
      <c r="J27" s="131"/>
      <c r="K27" s="131"/>
      <c r="L27" s="131"/>
      <c r="M27" s="131"/>
      <c r="N27" s="131"/>
      <c r="O27" s="131"/>
      <c r="P27" s="131"/>
      <c r="Q27" s="131"/>
      <c r="R27" s="131"/>
    </row>
    <row r="28" spans="2:18" ht="15" customHeight="1">
      <c r="B28" s="131"/>
      <c r="C28" s="131"/>
      <c r="D28" s="131" t="s">
        <v>187</v>
      </c>
      <c r="E28" s="131"/>
      <c r="F28" s="131"/>
      <c r="G28" s="131"/>
      <c r="H28" s="131"/>
      <c r="I28" s="131"/>
      <c r="J28" s="131"/>
      <c r="K28" s="131"/>
      <c r="L28" s="131"/>
      <c r="M28" s="131"/>
      <c r="N28" s="131"/>
      <c r="O28" s="131"/>
      <c r="P28" s="131"/>
      <c r="Q28" s="131"/>
      <c r="R28" s="131"/>
    </row>
    <row r="29" spans="2:18" ht="15" customHeight="1">
      <c r="B29" s="131"/>
      <c r="C29" s="131"/>
      <c r="D29" s="131"/>
      <c r="E29" s="131"/>
      <c r="F29" s="131"/>
      <c r="G29" s="131"/>
      <c r="H29" s="131"/>
      <c r="I29" s="131"/>
      <c r="J29" s="131"/>
      <c r="K29" s="131"/>
      <c r="L29" s="131"/>
      <c r="M29" s="131"/>
      <c r="N29" s="131"/>
      <c r="O29" s="131"/>
      <c r="P29" s="131"/>
      <c r="Q29" s="131"/>
      <c r="R29" s="131"/>
    </row>
    <row r="30" spans="2:18" ht="15" customHeight="1">
      <c r="B30" s="131"/>
      <c r="C30" s="135"/>
      <c r="D30" s="135"/>
      <c r="E30" s="135"/>
      <c r="F30" s="135"/>
      <c r="G30" s="135"/>
      <c r="H30" s="135"/>
      <c r="I30" s="135"/>
      <c r="J30" s="135"/>
      <c r="K30" s="131"/>
      <c r="L30" s="131"/>
      <c r="M30" s="131"/>
      <c r="N30" s="131"/>
      <c r="O30" s="131"/>
      <c r="P30" s="131"/>
      <c r="Q30" s="131"/>
      <c r="R30" s="131"/>
    </row>
    <row r="31" spans="2:18" ht="15" customHeight="1">
      <c r="B31" s="131"/>
      <c r="C31" s="131"/>
      <c r="D31" s="131"/>
      <c r="E31" s="131"/>
      <c r="F31" s="131"/>
      <c r="G31" s="131"/>
      <c r="H31" s="131"/>
      <c r="I31" s="131"/>
      <c r="J31" s="131"/>
      <c r="K31" s="131"/>
      <c r="L31" s="131"/>
      <c r="M31" s="131"/>
      <c r="N31" s="131"/>
      <c r="O31" s="131"/>
      <c r="P31" s="131"/>
      <c r="Q31" s="131"/>
      <c r="R31" s="131"/>
    </row>
    <row r="32" spans="2:18" ht="15" customHeight="1">
      <c r="B32" s="131"/>
      <c r="C32" s="131"/>
      <c r="D32" s="131"/>
      <c r="E32" s="131"/>
      <c r="F32" s="131"/>
      <c r="G32" s="131"/>
      <c r="H32" s="131"/>
      <c r="I32" s="131"/>
      <c r="J32" s="131"/>
      <c r="K32" s="131"/>
      <c r="L32" s="131"/>
      <c r="M32" s="131"/>
      <c r="N32" s="131"/>
      <c r="O32" s="131"/>
      <c r="P32" s="131"/>
      <c r="Q32" s="131"/>
      <c r="R32" s="131"/>
    </row>
    <row r="33" spans="2:18" ht="15" customHeight="1">
      <c r="B33" s="131"/>
      <c r="C33" s="131"/>
      <c r="D33" s="131"/>
      <c r="E33" s="131" t="s">
        <v>188</v>
      </c>
      <c r="F33" s="131"/>
      <c r="G33" s="131"/>
      <c r="H33" s="131"/>
      <c r="I33" s="131"/>
      <c r="J33" s="131"/>
      <c r="K33" s="131"/>
      <c r="L33" s="131"/>
      <c r="M33" s="131"/>
      <c r="N33" s="131"/>
      <c r="O33" s="131"/>
      <c r="P33" s="131"/>
      <c r="Q33" s="131"/>
      <c r="R33" s="131"/>
    </row>
    <row r="34" spans="2:18" ht="22.5" customHeight="1">
      <c r="B34" s="131"/>
      <c r="C34" s="131"/>
      <c r="D34" s="131"/>
      <c r="E34" s="131"/>
      <c r="F34" s="131"/>
      <c r="G34" s="131"/>
      <c r="H34" s="131"/>
      <c r="I34" s="131"/>
      <c r="J34" s="131"/>
      <c r="K34" s="131"/>
      <c r="L34" s="131"/>
      <c r="M34" s="131"/>
      <c r="N34" s="131"/>
      <c r="O34" s="131"/>
      <c r="P34" s="131"/>
      <c r="Q34" s="131"/>
      <c r="R34" s="131"/>
    </row>
    <row r="35" spans="2:18" ht="15" customHeight="1">
      <c r="B35" s="131"/>
      <c r="C35" s="131"/>
      <c r="D35" s="131"/>
      <c r="E35" s="131"/>
      <c r="F35" s="457" t="s">
        <v>184</v>
      </c>
      <c r="G35" s="298"/>
      <c r="H35" s="131"/>
      <c r="I35" s="131"/>
      <c r="J35" s="131"/>
      <c r="K35" s="131"/>
      <c r="L35" s="131"/>
      <c r="M35" s="131"/>
      <c r="N35" s="131"/>
      <c r="O35" s="131"/>
      <c r="P35" s="131"/>
      <c r="Q35" s="131"/>
      <c r="R35" s="131"/>
    </row>
    <row r="36" spans="2:18" ht="22.5" customHeight="1">
      <c r="B36" s="131"/>
      <c r="C36" s="131"/>
      <c r="D36" s="131"/>
      <c r="E36" s="131"/>
      <c r="F36" s="131"/>
      <c r="G36" s="131"/>
      <c r="H36" s="131"/>
      <c r="I36" s="131"/>
      <c r="J36" s="131"/>
      <c r="K36" s="131"/>
      <c r="L36" s="131"/>
      <c r="M36" s="131"/>
      <c r="N36" s="131"/>
      <c r="O36" s="131"/>
      <c r="P36" s="131"/>
      <c r="Q36" s="131"/>
      <c r="R36" s="131"/>
    </row>
    <row r="37" spans="2:18" ht="15" customHeight="1">
      <c r="B37" s="131"/>
      <c r="C37" s="131"/>
      <c r="D37" s="131"/>
      <c r="E37" s="131"/>
      <c r="F37" s="457" t="s">
        <v>185</v>
      </c>
      <c r="G37" s="298"/>
      <c r="H37" s="131"/>
      <c r="I37" s="131"/>
      <c r="J37" s="131"/>
      <c r="K37" s="131"/>
      <c r="L37" s="131"/>
      <c r="M37" s="131"/>
      <c r="N37" s="131"/>
      <c r="O37" s="131"/>
      <c r="P37" s="131"/>
      <c r="Q37" s="131"/>
      <c r="R37" s="131"/>
    </row>
    <row r="38" spans="2:18" ht="15" customHeight="1">
      <c r="B38" s="131"/>
      <c r="C38" s="131"/>
      <c r="D38" s="131"/>
      <c r="E38" s="131"/>
      <c r="F38" s="131"/>
      <c r="G38" s="131"/>
      <c r="H38" s="131"/>
      <c r="I38" s="131"/>
      <c r="J38" s="131"/>
      <c r="K38" s="131"/>
      <c r="L38" s="131"/>
      <c r="M38" s="131"/>
      <c r="N38" s="131"/>
      <c r="O38" s="131"/>
      <c r="P38" s="131"/>
      <c r="Q38" s="131"/>
      <c r="R38" s="131"/>
    </row>
    <row r="39" spans="2:18" ht="15" customHeight="1">
      <c r="B39" s="131"/>
      <c r="C39" s="131"/>
      <c r="D39" s="131"/>
      <c r="E39" s="131"/>
      <c r="F39" s="131"/>
      <c r="G39" s="131"/>
      <c r="H39" s="131"/>
      <c r="I39" s="131"/>
      <c r="J39" s="131"/>
      <c r="K39" s="131"/>
      <c r="L39" s="131"/>
      <c r="M39" s="131"/>
      <c r="N39" s="131"/>
      <c r="O39" s="131"/>
      <c r="P39" s="131"/>
      <c r="Q39" s="131"/>
      <c r="R39" s="131"/>
    </row>
    <row r="40" spans="2:18" ht="15" customHeight="1">
      <c r="B40" s="131"/>
      <c r="C40" s="131"/>
      <c r="D40" s="131"/>
      <c r="E40" s="131"/>
      <c r="F40" s="131"/>
      <c r="G40" s="131"/>
      <c r="H40" s="131"/>
      <c r="I40" s="131"/>
      <c r="J40" s="131"/>
      <c r="K40" s="131"/>
      <c r="L40" s="131"/>
      <c r="M40" s="131"/>
      <c r="N40" s="131"/>
      <c r="O40" s="131"/>
      <c r="P40" s="131"/>
      <c r="Q40" s="131"/>
      <c r="R40" s="131"/>
    </row>
    <row r="41" spans="2:18" ht="15" customHeight="1">
      <c r="B41" s="131"/>
      <c r="C41" s="131"/>
      <c r="D41" s="131"/>
      <c r="E41" s="131"/>
      <c r="F41" s="131"/>
      <c r="G41" s="131"/>
      <c r="H41" s="131"/>
      <c r="I41" s="131"/>
      <c r="J41" s="131"/>
      <c r="K41" s="131"/>
      <c r="L41" s="131"/>
      <c r="M41" s="131"/>
      <c r="N41" s="131"/>
      <c r="O41" s="131"/>
      <c r="P41" s="131"/>
      <c r="Q41" s="131"/>
      <c r="R41" s="131"/>
    </row>
    <row r="42" spans="2:18" ht="15" customHeight="1">
      <c r="B42" s="131"/>
      <c r="C42" s="131"/>
      <c r="D42" s="131"/>
      <c r="E42" s="131"/>
      <c r="F42" s="131"/>
      <c r="G42" s="131"/>
      <c r="H42" s="131"/>
      <c r="I42" s="131"/>
      <c r="J42" s="131"/>
      <c r="K42" s="131"/>
      <c r="L42" s="131"/>
      <c r="M42" s="131"/>
      <c r="N42" s="131"/>
      <c r="O42" s="131"/>
      <c r="P42" s="131"/>
      <c r="Q42" s="131"/>
      <c r="R42" s="131"/>
    </row>
    <row r="43" spans="2:18" ht="20.25" customHeight="1">
      <c r="B43" s="136" t="str">
        <f>一覧表!F10&amp;"選挙長"</f>
        <v>美郷町議会議員補欠選挙選挙長</v>
      </c>
      <c r="C43" s="131"/>
      <c r="D43" s="131"/>
      <c r="E43" s="131"/>
      <c r="F43" s="131"/>
      <c r="G43" s="131"/>
      <c r="H43" s="131"/>
      <c r="I43" s="131"/>
      <c r="J43" s="131"/>
      <c r="K43" s="136" t="str">
        <f>一覧表!G5&amp;"　　様"</f>
        <v>渡利　八壽男　　様</v>
      </c>
      <c r="L43" s="131"/>
      <c r="M43" s="131"/>
      <c r="N43" s="131"/>
      <c r="O43" s="131"/>
      <c r="P43" s="131"/>
      <c r="Q43" s="131"/>
      <c r="R43" s="131"/>
    </row>
    <row r="44" spans="2:18" ht="15" customHeight="1">
      <c r="B44" s="131"/>
      <c r="C44" s="131"/>
      <c r="D44" s="131"/>
      <c r="E44" s="131"/>
      <c r="F44" s="131"/>
      <c r="G44" s="131"/>
      <c r="H44" s="131"/>
      <c r="I44" s="131"/>
      <c r="J44" s="131"/>
      <c r="K44" s="131"/>
      <c r="L44" s="131"/>
      <c r="M44" s="131"/>
      <c r="N44" s="131"/>
      <c r="O44" s="131"/>
      <c r="P44" s="131"/>
      <c r="Q44" s="131"/>
      <c r="R44" s="131"/>
    </row>
    <row r="45" spans="2:18">
      <c r="B45" s="131"/>
      <c r="C45" s="131"/>
      <c r="D45" s="131"/>
      <c r="E45" s="131"/>
      <c r="F45" s="131"/>
      <c r="G45" s="131"/>
      <c r="H45" s="131"/>
      <c r="I45" s="131"/>
      <c r="J45" s="131"/>
      <c r="K45" s="131"/>
      <c r="L45" s="131"/>
      <c r="M45" s="131"/>
      <c r="N45" s="131"/>
      <c r="O45" s="131"/>
      <c r="P45" s="131"/>
      <c r="Q45" s="131"/>
      <c r="R45" s="131"/>
    </row>
    <row r="46" spans="2:18">
      <c r="B46" s="131"/>
      <c r="C46" s="131"/>
      <c r="D46" s="131"/>
      <c r="E46" s="131"/>
      <c r="F46" s="131"/>
      <c r="G46" s="131"/>
      <c r="H46" s="131"/>
      <c r="I46" s="131"/>
      <c r="J46" s="131"/>
      <c r="K46" s="131"/>
      <c r="L46" s="131"/>
      <c r="M46" s="131"/>
      <c r="N46" s="131"/>
      <c r="O46" s="131"/>
      <c r="P46" s="131"/>
      <c r="Q46" s="131"/>
      <c r="R46" s="131"/>
    </row>
    <row r="47" spans="2:18">
      <c r="B47" s="131"/>
      <c r="C47" s="131"/>
      <c r="D47" s="131"/>
      <c r="E47" s="131"/>
      <c r="F47" s="131"/>
      <c r="G47" s="131"/>
      <c r="H47" s="131"/>
      <c r="I47" s="131"/>
      <c r="J47" s="131"/>
      <c r="K47" s="131"/>
      <c r="L47" s="131"/>
      <c r="M47" s="131"/>
      <c r="N47" s="131"/>
      <c r="O47" s="131"/>
      <c r="P47" s="131"/>
      <c r="Q47" s="131"/>
      <c r="R47" s="131"/>
    </row>
    <row r="48" spans="2: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sheetData>
  <mergeCells count="7">
    <mergeCell ref="F37:G37"/>
    <mergeCell ref="B1:R2"/>
    <mergeCell ref="B8:R9"/>
    <mergeCell ref="D13:E13"/>
    <mergeCell ref="D15:E15"/>
    <mergeCell ref="D17:E17"/>
    <mergeCell ref="F35:G35"/>
  </mergeCells>
  <phoneticPr fontId="2"/>
  <pageMargins left="0.7" right="0.7" top="0.75" bottom="0.75" header="0.3" footer="0.3"/>
  <pageSetup paperSize="9" scale="97"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Normal="100" workbookViewId="0">
      <selection activeCell="Y13" sqref="Y13"/>
    </sheetView>
  </sheetViews>
  <sheetFormatPr defaultColWidth="9" defaultRowHeight="13.2"/>
  <cols>
    <col min="1" max="1" width="4.77734375" style="129" customWidth="1"/>
    <col min="2" max="20" width="4.88671875" style="129" customWidth="1"/>
    <col min="21" max="16384" width="9" style="129"/>
  </cols>
  <sheetData>
    <row r="1" spans="1:18">
      <c r="B1" s="458" t="str">
        <f>"　私は　　　　　　　　　　　が"&amp;一覧表!C9&amp;"執行の"&amp;一覧表!F10&amp;"における候補者となることについて、本人（推薦届出代表者）に代わってその立候補届出に関する事務を行う者に相違ありませんのでこの旨、疎明します。"</f>
        <v>　私は　　　　　　　　　　　が令和８年１０月２５日執行の美郷町議会議員補欠選挙における候補者となることについて、本人（推薦届出代表者）に代わってその立候補届出に関する事務を行う者に相違ありませんのでこの旨、疎明します。</v>
      </c>
      <c r="C1" s="458"/>
      <c r="D1" s="458"/>
      <c r="E1" s="458"/>
      <c r="F1" s="458"/>
      <c r="G1" s="458"/>
      <c r="H1" s="458"/>
      <c r="I1" s="458"/>
      <c r="J1" s="458"/>
      <c r="K1" s="458"/>
      <c r="L1" s="458"/>
      <c r="M1" s="458"/>
      <c r="N1" s="458"/>
      <c r="O1" s="458"/>
      <c r="P1" s="458"/>
      <c r="Q1" s="458"/>
      <c r="R1" s="458"/>
    </row>
    <row r="2" spans="1:18">
      <c r="B2" s="458"/>
      <c r="C2" s="458"/>
      <c r="D2" s="458"/>
      <c r="E2" s="458"/>
      <c r="F2" s="458"/>
      <c r="G2" s="458"/>
      <c r="H2" s="458"/>
      <c r="I2" s="458"/>
      <c r="J2" s="458"/>
      <c r="K2" s="458"/>
      <c r="L2" s="458"/>
      <c r="M2" s="458"/>
      <c r="N2" s="458"/>
      <c r="O2" s="458"/>
      <c r="P2" s="458"/>
      <c r="Q2" s="458"/>
      <c r="R2" s="458"/>
    </row>
    <row r="3" spans="1:18" ht="15" customHeight="1">
      <c r="A3" s="139"/>
      <c r="B3" s="130" t="s">
        <v>194</v>
      </c>
      <c r="C3" s="130"/>
      <c r="D3" s="131"/>
      <c r="E3" s="131"/>
      <c r="F3" s="131"/>
      <c r="G3" s="131"/>
      <c r="H3" s="131"/>
      <c r="I3" s="131"/>
      <c r="J3" s="131"/>
      <c r="K3" s="131"/>
      <c r="L3" s="131"/>
      <c r="M3" s="131"/>
      <c r="N3" s="131"/>
      <c r="O3" s="131"/>
      <c r="P3" s="131"/>
      <c r="Q3" s="131"/>
      <c r="R3" s="131"/>
    </row>
    <row r="4" spans="1:18" ht="15" customHeight="1">
      <c r="A4" s="139"/>
      <c r="B4" s="130"/>
      <c r="C4" s="130"/>
      <c r="D4" s="131"/>
      <c r="E4" s="131"/>
      <c r="F4" s="131"/>
      <c r="G4" s="131"/>
      <c r="H4" s="131"/>
      <c r="I4" s="131"/>
      <c r="J4" s="131"/>
      <c r="K4" s="131"/>
      <c r="L4" s="131"/>
      <c r="M4" s="131"/>
      <c r="N4" s="131"/>
      <c r="O4" s="131"/>
      <c r="P4" s="131"/>
      <c r="Q4" s="131"/>
      <c r="R4" s="131"/>
    </row>
    <row r="5" spans="1:18" ht="15" customHeight="1">
      <c r="A5" s="139"/>
      <c r="B5" s="130"/>
      <c r="C5" s="130"/>
      <c r="D5" s="131"/>
      <c r="E5" s="131"/>
      <c r="F5" s="131"/>
      <c r="G5" s="131"/>
      <c r="H5" s="131"/>
      <c r="I5" s="131"/>
      <c r="J5" s="131"/>
      <c r="K5" s="131"/>
      <c r="L5" s="131"/>
      <c r="M5" s="131"/>
      <c r="N5" s="131"/>
      <c r="O5" s="131"/>
      <c r="P5" s="131"/>
      <c r="Q5" s="131"/>
      <c r="R5" s="131"/>
    </row>
    <row r="6" spans="1:18" ht="15" customHeight="1">
      <c r="A6" s="139"/>
      <c r="B6" s="130"/>
      <c r="C6" s="130"/>
      <c r="D6" s="131"/>
      <c r="E6" s="131"/>
      <c r="F6" s="131"/>
      <c r="G6" s="131"/>
      <c r="H6" s="131"/>
      <c r="I6" s="131"/>
      <c r="J6" s="131"/>
      <c r="K6" s="131"/>
      <c r="L6" s="131"/>
      <c r="M6" s="131"/>
      <c r="N6" s="131"/>
      <c r="O6" s="131"/>
      <c r="P6" s="131"/>
      <c r="Q6" s="131"/>
      <c r="R6" s="131"/>
    </row>
    <row r="7" spans="1:18" ht="15" customHeight="1">
      <c r="A7" s="139"/>
      <c r="B7" s="130"/>
      <c r="C7" s="130"/>
      <c r="D7" s="131"/>
      <c r="E7" s="131"/>
      <c r="F7" s="131"/>
      <c r="G7" s="131"/>
      <c r="H7" s="131"/>
      <c r="I7" s="131"/>
      <c r="J7" s="131"/>
      <c r="K7" s="131"/>
      <c r="L7" s="131"/>
      <c r="M7" s="131"/>
      <c r="N7" s="131"/>
      <c r="O7" s="131"/>
      <c r="P7" s="131"/>
      <c r="Q7" s="131"/>
      <c r="R7" s="131"/>
    </row>
    <row r="8" spans="1:18" ht="15" customHeight="1">
      <c r="A8" s="139"/>
      <c r="B8" s="459" t="s">
        <v>191</v>
      </c>
      <c r="C8" s="459"/>
      <c r="D8" s="459"/>
      <c r="E8" s="459"/>
      <c r="F8" s="459"/>
      <c r="G8" s="459"/>
      <c r="H8" s="459"/>
      <c r="I8" s="459"/>
      <c r="J8" s="459"/>
      <c r="K8" s="459"/>
      <c r="L8" s="459"/>
      <c r="M8" s="459"/>
      <c r="N8" s="459"/>
      <c r="O8" s="459"/>
      <c r="P8" s="459"/>
      <c r="Q8" s="459"/>
      <c r="R8" s="459"/>
    </row>
    <row r="9" spans="1:18" ht="15" customHeight="1">
      <c r="A9" s="139"/>
      <c r="B9" s="459"/>
      <c r="C9" s="459"/>
      <c r="D9" s="459"/>
      <c r="E9" s="459"/>
      <c r="F9" s="459"/>
      <c r="G9" s="459"/>
      <c r="H9" s="459"/>
      <c r="I9" s="459"/>
      <c r="J9" s="459"/>
      <c r="K9" s="459"/>
      <c r="L9" s="459"/>
      <c r="M9" s="459"/>
      <c r="N9" s="459"/>
      <c r="O9" s="459"/>
      <c r="P9" s="459"/>
      <c r="Q9" s="459"/>
      <c r="R9" s="459"/>
    </row>
    <row r="10" spans="1:18" ht="15" customHeight="1">
      <c r="A10" s="139"/>
      <c r="B10" s="131"/>
      <c r="C10" s="131"/>
      <c r="D10" s="131"/>
      <c r="E10" s="131"/>
      <c r="F10" s="131"/>
      <c r="G10" s="131"/>
      <c r="H10" s="131"/>
      <c r="I10" s="131"/>
      <c r="J10" s="131"/>
      <c r="K10" s="131"/>
      <c r="L10" s="131"/>
      <c r="M10" s="131"/>
      <c r="N10" s="131"/>
      <c r="O10" s="131"/>
      <c r="P10" s="131"/>
      <c r="Q10" s="131"/>
      <c r="R10" s="131"/>
    </row>
    <row r="11" spans="1:18" ht="15" customHeight="1">
      <c r="A11" s="139"/>
      <c r="B11" s="131"/>
      <c r="C11" s="131"/>
      <c r="D11" s="131"/>
      <c r="E11" s="131"/>
      <c r="F11" s="131"/>
      <c r="G11" s="131"/>
      <c r="H11" s="131"/>
      <c r="I11" s="131"/>
      <c r="J11" s="131"/>
      <c r="K11" s="131"/>
      <c r="L11" s="131"/>
      <c r="M11" s="131"/>
      <c r="N11" s="131"/>
      <c r="O11" s="131"/>
      <c r="P11" s="131"/>
      <c r="Q11" s="131"/>
      <c r="R11" s="131"/>
    </row>
    <row r="12" spans="1:18" ht="15" customHeight="1">
      <c r="A12" s="139"/>
      <c r="B12" s="131"/>
      <c r="C12" s="131"/>
      <c r="D12" s="131"/>
      <c r="E12" s="131"/>
      <c r="F12" s="131"/>
      <c r="G12" s="131"/>
      <c r="H12" s="131"/>
      <c r="I12" s="131"/>
      <c r="J12" s="131"/>
      <c r="K12" s="131"/>
      <c r="L12" s="131"/>
      <c r="M12" s="131"/>
      <c r="N12" s="131"/>
      <c r="O12" s="131"/>
      <c r="P12" s="131"/>
      <c r="Q12" s="131"/>
      <c r="R12" s="131"/>
    </row>
    <row r="13" spans="1:18" ht="15" customHeight="1">
      <c r="A13" s="139"/>
      <c r="B13" s="131"/>
      <c r="C13" s="131"/>
      <c r="D13" s="131"/>
      <c r="E13" s="131"/>
      <c r="F13" s="131"/>
      <c r="G13" s="131"/>
      <c r="H13" s="131"/>
      <c r="I13" s="131"/>
      <c r="J13" s="131"/>
      <c r="K13" s="131"/>
      <c r="L13" s="131"/>
      <c r="M13" s="131"/>
      <c r="N13" s="131"/>
      <c r="O13" s="131"/>
      <c r="P13" s="131"/>
      <c r="Q13" s="131"/>
      <c r="R13" s="131"/>
    </row>
    <row r="14" spans="1:18" ht="15" customHeight="1">
      <c r="A14" s="139"/>
      <c r="B14" s="131" t="str">
        <f>MID(B1,1,40)</f>
        <v>　私は　　　　　　　　　　　が令和８年１０月２５日執行の美郷町議会議員補欠選挙に</v>
      </c>
      <c r="C14" s="131"/>
      <c r="D14" s="131"/>
      <c r="E14" s="131"/>
      <c r="F14" s="131"/>
      <c r="G14" s="131"/>
      <c r="H14" s="131"/>
      <c r="I14" s="131"/>
      <c r="J14" s="131"/>
      <c r="K14" s="131"/>
      <c r="L14" s="131"/>
      <c r="M14" s="131"/>
      <c r="N14" s="131"/>
      <c r="O14" s="131"/>
      <c r="P14" s="131"/>
      <c r="Q14" s="131"/>
      <c r="R14" s="131"/>
    </row>
    <row r="15" spans="1:18" ht="10.5" customHeight="1">
      <c r="A15" s="139"/>
      <c r="B15" s="131"/>
      <c r="C15" s="131"/>
      <c r="D15" s="131"/>
      <c r="E15" s="131"/>
      <c r="F15" s="131"/>
      <c r="G15" s="131"/>
      <c r="H15" s="131"/>
      <c r="I15" s="131"/>
      <c r="J15" s="131"/>
      <c r="K15" s="131"/>
      <c r="L15" s="131"/>
      <c r="M15" s="131"/>
      <c r="N15" s="131"/>
      <c r="O15" s="131"/>
      <c r="P15" s="131"/>
      <c r="Q15" s="131"/>
      <c r="R15" s="131"/>
    </row>
    <row r="16" spans="1:18" ht="15" customHeight="1">
      <c r="A16" s="139"/>
      <c r="B16" s="131" t="str">
        <f>MID(B1,41,40)</f>
        <v>おける候補者となることについて、本人（推薦届出代表者）に代わってその立候補届出に</v>
      </c>
      <c r="C16" s="131"/>
      <c r="D16" s="131"/>
      <c r="E16" s="131"/>
      <c r="F16" s="131"/>
      <c r="G16" s="131"/>
      <c r="H16" s="131"/>
      <c r="I16" s="131"/>
      <c r="J16" s="131"/>
      <c r="K16" s="131"/>
      <c r="L16" s="131"/>
      <c r="M16" s="131"/>
      <c r="N16" s="131"/>
      <c r="O16" s="131"/>
      <c r="P16" s="131"/>
      <c r="Q16" s="131"/>
      <c r="R16" s="131"/>
    </row>
    <row r="17" spans="1:18" ht="10.5" customHeight="1">
      <c r="A17" s="139"/>
      <c r="B17" s="131"/>
      <c r="C17" s="131"/>
      <c r="D17" s="131"/>
      <c r="E17" s="131"/>
      <c r="F17" s="131"/>
      <c r="G17" s="131"/>
      <c r="H17" s="131"/>
      <c r="I17" s="131"/>
      <c r="J17" s="131"/>
      <c r="K17" s="131"/>
      <c r="L17" s="131"/>
      <c r="M17" s="131"/>
      <c r="N17" s="131"/>
      <c r="O17" s="131"/>
      <c r="P17" s="131"/>
      <c r="Q17" s="131"/>
      <c r="R17" s="131"/>
    </row>
    <row r="18" spans="1:18" ht="15" customHeight="1">
      <c r="A18" s="139"/>
      <c r="B18" s="131" t="str">
        <f>MID(B1,81,40)</f>
        <v>関する事務を行う者に相違ありませんのでこの旨、疎明します。</v>
      </c>
      <c r="C18" s="131"/>
      <c r="D18" s="131"/>
      <c r="E18" s="131"/>
      <c r="F18" s="131"/>
      <c r="G18" s="131"/>
      <c r="H18" s="131"/>
      <c r="I18" s="131"/>
      <c r="J18" s="131"/>
      <c r="K18" s="131"/>
      <c r="L18" s="131"/>
      <c r="M18" s="131"/>
      <c r="N18" s="131"/>
      <c r="O18" s="131"/>
      <c r="P18" s="131"/>
      <c r="Q18" s="131"/>
      <c r="R18" s="131"/>
    </row>
    <row r="19" spans="1:18" ht="15" customHeight="1">
      <c r="A19" s="139"/>
      <c r="B19" s="131"/>
      <c r="C19" s="131"/>
      <c r="D19" s="131"/>
      <c r="E19" s="131"/>
      <c r="F19" s="131"/>
      <c r="G19" s="131"/>
      <c r="H19" s="131"/>
      <c r="I19" s="131"/>
      <c r="J19" s="131"/>
      <c r="K19" s="131"/>
      <c r="L19" s="131"/>
      <c r="M19" s="131"/>
      <c r="N19" s="131"/>
      <c r="O19" s="131"/>
      <c r="P19" s="131"/>
      <c r="Q19" s="131"/>
      <c r="R19" s="131"/>
    </row>
    <row r="20" spans="1:18" ht="15" customHeight="1">
      <c r="A20" s="139"/>
      <c r="B20" s="131"/>
      <c r="C20" s="131"/>
      <c r="D20" s="131"/>
      <c r="E20" s="131"/>
      <c r="F20" s="131"/>
      <c r="G20" s="131"/>
      <c r="H20" s="131"/>
      <c r="I20" s="131"/>
      <c r="J20" s="131"/>
      <c r="K20" s="131"/>
      <c r="L20" s="131"/>
      <c r="M20" s="131"/>
      <c r="N20" s="131"/>
      <c r="O20" s="131"/>
      <c r="P20" s="131"/>
      <c r="Q20" s="131"/>
      <c r="R20" s="131"/>
    </row>
    <row r="21" spans="1:18" ht="15" customHeight="1">
      <c r="A21" s="139"/>
      <c r="B21" s="131"/>
      <c r="C21" s="131"/>
      <c r="D21" s="131"/>
      <c r="E21" s="131"/>
      <c r="F21" s="131"/>
      <c r="G21" s="131"/>
      <c r="H21" s="131"/>
      <c r="I21" s="131"/>
      <c r="J21" s="131"/>
      <c r="K21" s="131"/>
      <c r="L21" s="131"/>
      <c r="M21" s="131"/>
      <c r="N21" s="131"/>
      <c r="O21" s="131"/>
      <c r="P21" s="131"/>
      <c r="Q21" s="131"/>
      <c r="R21" s="131"/>
    </row>
    <row r="22" spans="1:18" ht="15" customHeight="1">
      <c r="A22" s="139"/>
      <c r="B22" s="131"/>
      <c r="C22" s="131" t="s">
        <v>192</v>
      </c>
      <c r="D22" s="131"/>
      <c r="E22" s="135" t="s">
        <v>3</v>
      </c>
      <c r="F22" s="135"/>
      <c r="G22" s="135" t="s">
        <v>4</v>
      </c>
      <c r="H22" s="135"/>
      <c r="I22" s="135" t="s">
        <v>5</v>
      </c>
      <c r="J22" s="131"/>
      <c r="K22" s="131"/>
      <c r="L22" s="131"/>
      <c r="M22" s="131"/>
      <c r="N22" s="131"/>
      <c r="O22" s="131"/>
      <c r="P22" s="131"/>
      <c r="Q22" s="131"/>
      <c r="R22" s="131"/>
    </row>
    <row r="23" spans="1:18" ht="15" customHeight="1">
      <c r="A23" s="139"/>
      <c r="B23" s="131"/>
      <c r="C23" s="135"/>
      <c r="D23" s="135"/>
      <c r="E23" s="135"/>
      <c r="F23" s="135"/>
      <c r="G23" s="135"/>
      <c r="H23" s="135"/>
      <c r="I23" s="135"/>
      <c r="J23" s="135"/>
      <c r="K23" s="131"/>
      <c r="L23" s="131"/>
      <c r="M23" s="131"/>
      <c r="N23" s="131"/>
      <c r="O23" s="131"/>
      <c r="P23" s="131"/>
      <c r="Q23" s="131"/>
      <c r="R23" s="131"/>
    </row>
    <row r="24" spans="1:18" ht="15" customHeight="1">
      <c r="A24" s="139"/>
      <c r="B24" s="131"/>
      <c r="C24" s="131"/>
      <c r="D24" s="131"/>
      <c r="E24" s="131"/>
      <c r="F24" s="131"/>
      <c r="G24" s="131"/>
      <c r="H24" s="131"/>
      <c r="I24" s="131"/>
      <c r="J24" s="131"/>
      <c r="K24" s="131"/>
      <c r="L24" s="131"/>
      <c r="M24" s="131"/>
      <c r="N24" s="131"/>
      <c r="O24" s="131"/>
      <c r="P24" s="131"/>
      <c r="Q24" s="131"/>
      <c r="R24" s="131"/>
    </row>
    <row r="25" spans="1:18" ht="15" customHeight="1">
      <c r="A25" s="139"/>
      <c r="B25" s="131"/>
      <c r="C25" s="131"/>
      <c r="D25" s="131"/>
      <c r="E25" s="131"/>
      <c r="F25" s="131"/>
      <c r="G25" s="131"/>
      <c r="H25" s="131"/>
      <c r="I25" s="131"/>
      <c r="J25" s="131"/>
      <c r="K25" s="131"/>
      <c r="L25" s="131"/>
      <c r="M25" s="131"/>
      <c r="N25" s="131"/>
      <c r="O25" s="131"/>
      <c r="P25" s="131"/>
      <c r="Q25" s="131"/>
      <c r="R25" s="131"/>
    </row>
    <row r="26" spans="1:18" ht="15" customHeight="1">
      <c r="A26" s="139"/>
      <c r="B26" s="131"/>
      <c r="C26" s="131"/>
      <c r="D26" s="131"/>
      <c r="E26" s="131"/>
      <c r="F26" s="457" t="s">
        <v>184</v>
      </c>
      <c r="G26" s="298"/>
      <c r="H26" s="131"/>
      <c r="I26" s="131"/>
      <c r="J26" s="131"/>
      <c r="K26" s="131"/>
      <c r="L26" s="131"/>
      <c r="M26" s="131"/>
      <c r="N26" s="131"/>
      <c r="O26" s="131"/>
      <c r="P26" s="131"/>
      <c r="Q26" s="131" t="s">
        <v>193</v>
      </c>
      <c r="R26" s="131"/>
    </row>
    <row r="27" spans="1:18" ht="22.5" customHeight="1">
      <c r="A27" s="139"/>
      <c r="B27" s="131"/>
      <c r="C27" s="131"/>
      <c r="D27" s="131"/>
      <c r="E27" s="131"/>
      <c r="F27" s="131"/>
      <c r="G27" s="131"/>
      <c r="H27" s="131"/>
      <c r="I27" s="131"/>
      <c r="J27" s="131"/>
      <c r="K27" s="131"/>
      <c r="L27" s="131"/>
      <c r="M27" s="131"/>
      <c r="N27" s="131"/>
      <c r="O27" s="131"/>
      <c r="P27" s="131"/>
      <c r="Q27" s="131"/>
      <c r="R27" s="131"/>
    </row>
    <row r="28" spans="1:18" ht="15" customHeight="1">
      <c r="A28" s="139"/>
      <c r="B28" s="131"/>
      <c r="C28" s="131"/>
      <c r="D28" s="131"/>
      <c r="E28" s="131"/>
      <c r="F28" s="457" t="s">
        <v>185</v>
      </c>
      <c r="G28" s="298"/>
      <c r="H28" s="131"/>
      <c r="I28" s="131"/>
      <c r="J28" s="131"/>
      <c r="K28" s="131"/>
      <c r="L28" s="131"/>
      <c r="M28" s="131"/>
      <c r="N28" s="131"/>
      <c r="O28" s="131"/>
      <c r="P28" s="131"/>
      <c r="Q28" s="131"/>
      <c r="R28" s="131"/>
    </row>
    <row r="29" spans="1:18" ht="22.5" customHeight="1">
      <c r="A29" s="139"/>
      <c r="B29" s="131"/>
      <c r="C29" s="131"/>
      <c r="D29" s="131"/>
      <c r="E29" s="131"/>
      <c r="F29" s="131"/>
      <c r="G29" s="131"/>
      <c r="H29" s="131"/>
      <c r="I29" s="131"/>
      <c r="J29" s="131"/>
      <c r="K29" s="131"/>
      <c r="L29" s="131"/>
      <c r="M29" s="131"/>
      <c r="N29" s="131"/>
      <c r="O29" s="131"/>
      <c r="P29" s="131"/>
      <c r="Q29" s="131"/>
      <c r="R29" s="131"/>
    </row>
    <row r="30" spans="1:18" ht="15" customHeight="1">
      <c r="A30" s="139"/>
      <c r="B30" s="131"/>
      <c r="C30" s="131"/>
      <c r="D30" s="131"/>
      <c r="E30" s="131"/>
      <c r="F30" s="457" t="s">
        <v>13</v>
      </c>
      <c r="G30" s="298"/>
      <c r="H30" s="133"/>
      <c r="I30" s="134"/>
      <c r="J30" s="134"/>
      <c r="K30" s="134"/>
      <c r="L30" s="134" t="s">
        <v>3</v>
      </c>
      <c r="M30" s="134"/>
      <c r="N30" s="134" t="s">
        <v>4</v>
      </c>
      <c r="O30" s="134"/>
      <c r="P30" s="134" t="s">
        <v>186</v>
      </c>
      <c r="Q30" s="131"/>
      <c r="R30" s="131"/>
    </row>
    <row r="31" spans="1:18" ht="15" customHeight="1">
      <c r="A31" s="139"/>
      <c r="B31" s="131"/>
      <c r="C31" s="131"/>
      <c r="D31" s="131"/>
      <c r="E31" s="131"/>
      <c r="F31" s="131"/>
      <c r="G31" s="131"/>
      <c r="H31" s="131"/>
      <c r="I31" s="131"/>
      <c r="J31" s="131"/>
      <c r="K31" s="131"/>
      <c r="L31" s="131"/>
      <c r="M31" s="131"/>
      <c r="N31" s="131"/>
      <c r="O31" s="131"/>
      <c r="P31" s="131"/>
      <c r="Q31" s="131"/>
      <c r="R31" s="131"/>
    </row>
    <row r="32" spans="1:18" ht="15" customHeight="1">
      <c r="A32" s="139"/>
      <c r="B32" s="131"/>
      <c r="C32" s="131"/>
      <c r="D32" s="131"/>
      <c r="E32" s="131"/>
      <c r="F32" s="131"/>
      <c r="G32" s="131"/>
      <c r="H32" s="131"/>
      <c r="I32" s="131"/>
      <c r="J32" s="131"/>
      <c r="K32" s="131"/>
      <c r="L32" s="131"/>
      <c r="M32" s="131"/>
      <c r="N32" s="131"/>
      <c r="O32" s="131"/>
      <c r="P32" s="131"/>
      <c r="Q32" s="131"/>
      <c r="R32" s="131"/>
    </row>
    <row r="33" spans="1:18" ht="15" customHeight="1">
      <c r="A33" s="139"/>
      <c r="B33" s="131"/>
      <c r="C33" s="131"/>
      <c r="D33" s="131"/>
      <c r="E33" s="131"/>
      <c r="F33" s="131"/>
      <c r="G33" s="131"/>
      <c r="H33" s="131"/>
      <c r="I33" s="131"/>
      <c r="J33" s="131"/>
      <c r="K33" s="131"/>
      <c r="L33" s="131"/>
      <c r="M33" s="131"/>
      <c r="N33" s="131"/>
      <c r="O33" s="131"/>
      <c r="P33" s="131"/>
      <c r="Q33" s="131"/>
      <c r="R33" s="131"/>
    </row>
    <row r="34" spans="1:18" ht="15" customHeight="1">
      <c r="A34" s="139"/>
      <c r="B34" s="131"/>
      <c r="C34" s="131"/>
      <c r="D34" s="131"/>
      <c r="E34" s="131"/>
      <c r="F34" s="131"/>
      <c r="G34" s="131"/>
      <c r="H34" s="131"/>
      <c r="I34" s="131"/>
      <c r="J34" s="131"/>
      <c r="K34" s="131"/>
      <c r="L34" s="131"/>
      <c r="M34" s="131"/>
      <c r="N34" s="131"/>
      <c r="O34" s="131"/>
      <c r="P34" s="131"/>
      <c r="Q34" s="131"/>
      <c r="R34" s="131"/>
    </row>
    <row r="35" spans="1:18" ht="15" customHeight="1">
      <c r="A35" s="139"/>
      <c r="B35" s="131"/>
      <c r="C35" s="131"/>
      <c r="D35" s="131"/>
      <c r="E35" s="131"/>
      <c r="F35" s="131"/>
      <c r="G35" s="131"/>
      <c r="H35" s="131"/>
      <c r="I35" s="131"/>
      <c r="J35" s="131"/>
      <c r="K35" s="131"/>
      <c r="L35" s="131"/>
      <c r="M35" s="131"/>
      <c r="N35" s="131"/>
      <c r="O35" s="131"/>
      <c r="P35" s="131"/>
      <c r="Q35" s="131"/>
      <c r="R35" s="131"/>
    </row>
    <row r="36" spans="1:18" ht="20.25" customHeight="1">
      <c r="A36" s="139"/>
      <c r="B36" s="136" t="str">
        <f>CONCATENATE(" ",[1]Sheet1!$G$3,"選挙長　　",[1]Sheet1!$G$5,"　　様")</f>
        <v xml:space="preserve"> 美郷町議会議員一般選挙選挙長　　渡利　八壽男　　様</v>
      </c>
      <c r="C36" s="131"/>
      <c r="D36" s="131"/>
      <c r="E36" s="131"/>
      <c r="F36" s="131"/>
      <c r="G36" s="131"/>
      <c r="H36" s="131"/>
      <c r="I36" s="131"/>
      <c r="J36" s="131"/>
      <c r="K36" s="131"/>
      <c r="L36" s="131"/>
      <c r="M36" s="131"/>
      <c r="N36" s="131"/>
      <c r="O36" s="131"/>
      <c r="P36" s="131"/>
      <c r="Q36" s="131"/>
      <c r="R36" s="131"/>
    </row>
    <row r="37" spans="1:18" ht="15" customHeight="1">
      <c r="A37" s="139"/>
      <c r="B37" s="131"/>
      <c r="C37" s="131"/>
      <c r="D37" s="131"/>
      <c r="E37" s="131"/>
      <c r="F37" s="131"/>
      <c r="G37" s="131"/>
      <c r="H37" s="131"/>
      <c r="I37" s="131"/>
      <c r="J37" s="131"/>
      <c r="K37" s="131"/>
      <c r="L37" s="131"/>
      <c r="M37" s="131"/>
      <c r="N37" s="131"/>
      <c r="O37" s="131"/>
      <c r="P37" s="131"/>
      <c r="Q37" s="131"/>
      <c r="R37" s="131"/>
    </row>
    <row r="38" spans="1:18">
      <c r="A38" s="139"/>
      <c r="B38" s="131"/>
      <c r="C38" s="131"/>
      <c r="D38" s="131"/>
      <c r="E38" s="131"/>
      <c r="F38" s="131"/>
      <c r="G38" s="131"/>
      <c r="H38" s="131"/>
      <c r="I38" s="131"/>
      <c r="J38" s="131"/>
      <c r="K38" s="131"/>
      <c r="L38" s="131"/>
      <c r="M38" s="131"/>
      <c r="N38" s="131"/>
      <c r="O38" s="131"/>
      <c r="P38" s="131"/>
      <c r="Q38" s="131"/>
      <c r="R38" s="131"/>
    </row>
    <row r="39" spans="1:18">
      <c r="A39" s="139"/>
      <c r="B39" s="131"/>
      <c r="C39" s="131"/>
      <c r="D39" s="131"/>
      <c r="E39" s="131"/>
      <c r="F39" s="131"/>
      <c r="G39" s="131"/>
      <c r="H39" s="131"/>
      <c r="I39" s="131"/>
      <c r="J39" s="131"/>
      <c r="K39" s="131"/>
      <c r="L39" s="131"/>
      <c r="M39" s="131"/>
      <c r="N39" s="131"/>
      <c r="O39" s="131"/>
      <c r="P39" s="131"/>
      <c r="Q39" s="131"/>
      <c r="R39" s="131"/>
    </row>
    <row r="40" spans="1:18">
      <c r="A40" s="139"/>
      <c r="B40" s="131"/>
      <c r="C40" s="131"/>
      <c r="D40" s="131"/>
      <c r="E40" s="131"/>
      <c r="F40" s="131"/>
      <c r="G40" s="131"/>
      <c r="H40" s="131"/>
      <c r="I40" s="131"/>
      <c r="J40" s="131"/>
      <c r="K40" s="131"/>
      <c r="L40" s="131"/>
      <c r="M40" s="131"/>
      <c r="N40" s="131"/>
      <c r="O40" s="131"/>
      <c r="P40" s="131"/>
      <c r="Q40" s="131"/>
      <c r="R40" s="131"/>
    </row>
    <row r="41" spans="1:18">
      <c r="A41" s="139"/>
      <c r="B41" s="131"/>
      <c r="C41" s="131"/>
      <c r="D41" s="131"/>
      <c r="E41" s="131"/>
      <c r="F41" s="131"/>
      <c r="G41" s="131"/>
      <c r="H41" s="131"/>
      <c r="I41" s="131"/>
      <c r="J41" s="131"/>
      <c r="K41" s="131"/>
      <c r="L41" s="131"/>
      <c r="M41" s="131"/>
      <c r="N41" s="131"/>
      <c r="O41" s="131"/>
      <c r="P41" s="131"/>
      <c r="Q41" s="131"/>
      <c r="R41" s="131"/>
    </row>
    <row r="42" spans="1:18">
      <c r="A42" s="139"/>
      <c r="B42" s="131"/>
      <c r="C42" s="131"/>
      <c r="D42" s="131"/>
      <c r="E42" s="131"/>
      <c r="F42" s="131"/>
      <c r="G42" s="131"/>
      <c r="H42" s="131"/>
      <c r="I42" s="131"/>
      <c r="J42" s="131"/>
      <c r="K42" s="131"/>
      <c r="L42" s="131"/>
      <c r="M42" s="131"/>
      <c r="N42" s="131"/>
      <c r="O42" s="131"/>
      <c r="P42" s="131"/>
      <c r="Q42" s="131"/>
      <c r="R42" s="131"/>
    </row>
    <row r="43" spans="1:18">
      <c r="A43" s="139"/>
      <c r="B43" s="131"/>
      <c r="C43" s="131"/>
      <c r="D43" s="131"/>
      <c r="E43" s="131"/>
      <c r="F43" s="131"/>
      <c r="G43" s="131"/>
      <c r="H43" s="131"/>
      <c r="I43" s="131"/>
      <c r="J43" s="131"/>
      <c r="K43" s="131"/>
      <c r="L43" s="131"/>
      <c r="M43" s="131"/>
      <c r="N43" s="131"/>
      <c r="O43" s="131"/>
      <c r="P43" s="131"/>
      <c r="Q43" s="131"/>
      <c r="R43" s="131"/>
    </row>
    <row r="44" spans="1:18">
      <c r="A44" s="139"/>
      <c r="B44" s="131"/>
      <c r="C44" s="131"/>
      <c r="D44" s="131"/>
      <c r="E44" s="131"/>
      <c r="F44" s="131"/>
      <c r="G44" s="131"/>
      <c r="H44" s="131"/>
      <c r="I44" s="131"/>
      <c r="J44" s="131"/>
      <c r="K44" s="131"/>
      <c r="L44" s="131"/>
      <c r="M44" s="131"/>
      <c r="N44" s="131"/>
      <c r="O44" s="131"/>
      <c r="P44" s="131"/>
      <c r="Q44" s="131"/>
      <c r="R44" s="131"/>
    </row>
    <row r="45" spans="1:18">
      <c r="B45" s="131"/>
      <c r="C45" s="131"/>
      <c r="D45" s="131"/>
      <c r="E45" s="131"/>
      <c r="F45" s="131"/>
      <c r="G45" s="131"/>
      <c r="H45" s="131"/>
      <c r="I45" s="131"/>
      <c r="J45" s="131"/>
      <c r="K45" s="131"/>
      <c r="L45" s="131"/>
      <c r="M45" s="131"/>
      <c r="N45" s="131"/>
      <c r="O45" s="131"/>
      <c r="P45" s="131"/>
      <c r="Q45" s="131"/>
      <c r="R45" s="131"/>
    </row>
    <row r="46" spans="1:18">
      <c r="B46" s="131"/>
      <c r="C46" s="131"/>
      <c r="D46" s="131"/>
      <c r="E46" s="131"/>
      <c r="F46" s="131"/>
      <c r="G46" s="131"/>
      <c r="H46" s="131"/>
      <c r="I46" s="131"/>
      <c r="J46" s="131"/>
      <c r="K46" s="131"/>
      <c r="L46" s="131"/>
      <c r="M46" s="131"/>
      <c r="N46" s="131"/>
      <c r="O46" s="131"/>
      <c r="P46" s="131"/>
      <c r="Q46" s="131"/>
      <c r="R46" s="131"/>
    </row>
    <row r="47" spans="1:18">
      <c r="B47" s="131"/>
      <c r="C47" s="131"/>
      <c r="D47" s="131"/>
      <c r="E47" s="131"/>
      <c r="F47" s="131"/>
      <c r="G47" s="131"/>
      <c r="H47" s="131"/>
      <c r="I47" s="131"/>
      <c r="J47" s="131"/>
      <c r="K47" s="131"/>
      <c r="L47" s="131"/>
      <c r="M47" s="131"/>
      <c r="N47" s="131"/>
      <c r="O47" s="131"/>
      <c r="P47" s="131"/>
      <c r="Q47" s="131"/>
      <c r="R47" s="131"/>
    </row>
    <row r="48" spans="1: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row r="52" spans="2:18">
      <c r="B52" s="131"/>
      <c r="C52" s="131"/>
      <c r="D52" s="131"/>
      <c r="E52" s="131"/>
      <c r="F52" s="131"/>
      <c r="G52" s="131"/>
      <c r="H52" s="131"/>
      <c r="I52" s="131"/>
      <c r="J52" s="131"/>
      <c r="K52" s="131"/>
      <c r="L52" s="131"/>
      <c r="M52" s="131"/>
      <c r="N52" s="131"/>
      <c r="O52" s="131"/>
      <c r="P52" s="131"/>
      <c r="Q52" s="131"/>
      <c r="R52" s="131"/>
    </row>
    <row r="53" spans="2:18">
      <c r="B53" s="131"/>
      <c r="C53" s="131"/>
      <c r="D53" s="131"/>
      <c r="E53" s="131"/>
      <c r="F53" s="131"/>
      <c r="G53" s="131"/>
      <c r="H53" s="131"/>
      <c r="I53" s="131"/>
      <c r="J53" s="131"/>
      <c r="K53" s="131"/>
      <c r="L53" s="131"/>
      <c r="M53" s="131"/>
      <c r="N53" s="131"/>
      <c r="O53" s="131"/>
      <c r="P53" s="131"/>
      <c r="Q53" s="131"/>
      <c r="R53" s="131"/>
    </row>
    <row r="54" spans="2:18">
      <c r="B54" s="131"/>
      <c r="C54" s="131"/>
      <c r="D54" s="131"/>
      <c r="E54" s="131"/>
      <c r="F54" s="131"/>
      <c r="G54" s="131"/>
      <c r="H54" s="131"/>
      <c r="I54" s="131"/>
      <c r="J54" s="131"/>
      <c r="K54" s="131"/>
      <c r="L54" s="131"/>
      <c r="M54" s="131"/>
      <c r="N54" s="131"/>
      <c r="O54" s="131"/>
      <c r="P54" s="131"/>
      <c r="Q54" s="131"/>
      <c r="R54" s="131"/>
    </row>
    <row r="55" spans="2:18">
      <c r="B55" s="131"/>
      <c r="C55" s="131"/>
      <c r="D55" s="131"/>
      <c r="E55" s="131"/>
      <c r="F55" s="131"/>
      <c r="G55" s="131"/>
      <c r="H55" s="131"/>
      <c r="I55" s="131"/>
      <c r="J55" s="131"/>
      <c r="K55" s="131"/>
      <c r="L55" s="131"/>
      <c r="M55" s="131"/>
      <c r="N55" s="131"/>
      <c r="O55" s="131"/>
      <c r="P55" s="131"/>
      <c r="Q55" s="131"/>
      <c r="R55" s="131"/>
    </row>
  </sheetData>
  <mergeCells count="5">
    <mergeCell ref="B1:R2"/>
    <mergeCell ref="B8:R9"/>
    <mergeCell ref="F26:G26"/>
    <mergeCell ref="F28:G28"/>
    <mergeCell ref="F30:G30"/>
  </mergeCells>
  <phoneticPr fontId="2"/>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selection activeCell="C9" sqref="C9"/>
    </sheetView>
  </sheetViews>
  <sheetFormatPr defaultColWidth="9" defaultRowHeight="13.2"/>
  <cols>
    <col min="1" max="1" width="5.77734375" style="129" customWidth="1"/>
    <col min="2" max="16384" width="9" style="129"/>
  </cols>
  <sheetData>
    <row r="1" spans="1:11" ht="24" customHeight="1">
      <c r="B1" s="460" t="str">
        <f>"　上記の者は、"&amp;一覧表!C9&amp;"執行の"&amp;一覧表!F10&amp;"候補者　　　　　　　　　　　　　　の推薦届出者の代表者であることを証明する。"</f>
        <v>　上記の者は、令和８年１０月２５日執行の美郷町議会議員補欠選挙候補者　　　　　　　　　　　　　　の推薦届出者の代表者であることを証明する。</v>
      </c>
      <c r="C1" s="460"/>
      <c r="D1" s="460"/>
      <c r="E1" s="460"/>
      <c r="F1" s="460"/>
      <c r="G1" s="460"/>
      <c r="H1" s="460"/>
      <c r="I1" s="460"/>
      <c r="J1" s="460"/>
      <c r="K1" s="139"/>
    </row>
    <row r="2" spans="1:11">
      <c r="A2" s="139" t="s">
        <v>508</v>
      </c>
      <c r="B2" s="130"/>
      <c r="C2" s="131"/>
      <c r="D2" s="131"/>
      <c r="E2" s="131"/>
      <c r="F2" s="131"/>
      <c r="G2" s="131"/>
      <c r="H2" s="131"/>
      <c r="I2" s="131"/>
      <c r="J2" s="131"/>
      <c r="K2" s="139"/>
    </row>
    <row r="3" spans="1:11">
      <c r="A3" s="139"/>
      <c r="B3" s="130"/>
      <c r="C3" s="131"/>
      <c r="D3" s="131"/>
      <c r="E3" s="131"/>
      <c r="F3" s="131"/>
      <c r="G3" s="131"/>
      <c r="H3" s="131"/>
      <c r="I3" s="131"/>
      <c r="J3" s="131"/>
      <c r="K3" s="139"/>
    </row>
    <row r="4" spans="1:11">
      <c r="A4" s="139"/>
      <c r="B4" s="130"/>
      <c r="C4" s="131"/>
      <c r="D4" s="131"/>
      <c r="E4" s="131"/>
      <c r="F4" s="131"/>
      <c r="G4" s="131"/>
      <c r="H4" s="131"/>
      <c r="I4" s="131"/>
      <c r="J4" s="131"/>
      <c r="K4" s="139"/>
    </row>
    <row r="5" spans="1:11">
      <c r="A5" s="139"/>
      <c r="B5" s="130"/>
      <c r="C5" s="131"/>
      <c r="D5" s="131"/>
      <c r="E5" s="131"/>
      <c r="F5" s="131"/>
      <c r="G5" s="131"/>
      <c r="H5" s="131"/>
      <c r="I5" s="131"/>
      <c r="J5" s="131"/>
      <c r="K5" s="139"/>
    </row>
    <row r="6" spans="1:11">
      <c r="A6" s="139"/>
      <c r="B6" s="131"/>
      <c r="C6" s="131"/>
      <c r="D6" s="131"/>
      <c r="E6" s="131"/>
      <c r="F6" s="131"/>
      <c r="G6" s="131"/>
      <c r="H6" s="131"/>
      <c r="I6" s="131"/>
      <c r="J6" s="131"/>
      <c r="K6" s="139"/>
    </row>
    <row r="7" spans="1:11" ht="23.4">
      <c r="A7" s="139"/>
      <c r="B7" s="131"/>
      <c r="C7" s="131"/>
      <c r="D7" s="461" t="s">
        <v>195</v>
      </c>
      <c r="E7" s="461"/>
      <c r="F7" s="461"/>
      <c r="G7" s="461"/>
      <c r="H7" s="461"/>
      <c r="I7" s="131"/>
      <c r="J7" s="131"/>
      <c r="K7" s="139"/>
    </row>
    <row r="8" spans="1:11" ht="15.9" customHeight="1">
      <c r="A8" s="139"/>
      <c r="B8" s="131"/>
      <c r="C8" s="131"/>
      <c r="D8" s="131"/>
      <c r="E8" s="131"/>
      <c r="F8" s="131"/>
      <c r="G8" s="131"/>
      <c r="H8" s="131"/>
      <c r="I8" s="131"/>
      <c r="J8" s="131"/>
      <c r="K8" s="139"/>
    </row>
    <row r="9" spans="1:11" ht="15.9" customHeight="1">
      <c r="A9" s="139"/>
      <c r="B9" s="131"/>
      <c r="C9" s="131"/>
      <c r="D9" s="131"/>
      <c r="E9" s="131"/>
      <c r="F9" s="131"/>
      <c r="G9" s="131"/>
      <c r="H9" s="131"/>
      <c r="I9" s="131"/>
      <c r="J9" s="131"/>
      <c r="K9" s="139"/>
    </row>
    <row r="10" spans="1:11" ht="15.9" customHeight="1">
      <c r="A10" s="139"/>
      <c r="B10" s="131"/>
      <c r="C10" s="131"/>
      <c r="D10" s="131"/>
      <c r="E10" s="131"/>
      <c r="F10" s="131"/>
      <c r="G10" s="131"/>
      <c r="H10" s="131"/>
      <c r="I10" s="131"/>
      <c r="J10" s="131"/>
      <c r="K10" s="139"/>
    </row>
    <row r="11" spans="1:11" ht="15.9" customHeight="1">
      <c r="A11" s="139"/>
      <c r="B11" s="131"/>
      <c r="C11" s="131"/>
      <c r="D11" s="131" t="s">
        <v>196</v>
      </c>
      <c r="E11" s="131"/>
      <c r="F11" s="131" t="s">
        <v>197</v>
      </c>
      <c r="G11" s="131"/>
      <c r="H11" s="131"/>
      <c r="I11" s="131"/>
      <c r="J11" s="131"/>
      <c r="K11" s="139"/>
    </row>
    <row r="12" spans="1:11" ht="15.9" customHeight="1">
      <c r="A12" s="139"/>
      <c r="B12" s="131"/>
      <c r="C12" s="131"/>
      <c r="D12" s="131"/>
      <c r="E12" s="131"/>
      <c r="F12" s="131"/>
      <c r="G12" s="131"/>
      <c r="H12" s="131"/>
      <c r="I12" s="131"/>
      <c r="J12" s="131"/>
      <c r="K12" s="139"/>
    </row>
    <row r="13" spans="1:11" ht="15.9" customHeight="1">
      <c r="A13" s="139"/>
      <c r="B13" s="131"/>
      <c r="C13" s="131"/>
      <c r="D13" s="131"/>
      <c r="E13" s="131"/>
      <c r="F13" s="131" t="s">
        <v>198</v>
      </c>
      <c r="G13" s="131"/>
      <c r="H13" s="131"/>
      <c r="I13" s="131"/>
      <c r="J13" s="131"/>
      <c r="K13" s="139"/>
    </row>
    <row r="14" spans="1:11" ht="15.9" customHeight="1">
      <c r="A14" s="139"/>
      <c r="B14" s="131"/>
      <c r="C14" s="131"/>
      <c r="D14" s="131"/>
      <c r="E14" s="131"/>
      <c r="F14" s="131"/>
      <c r="G14" s="131"/>
      <c r="H14" s="131"/>
      <c r="I14" s="131"/>
      <c r="J14" s="131"/>
      <c r="K14" s="139"/>
    </row>
    <row r="15" spans="1:11" ht="15.9" customHeight="1">
      <c r="A15" s="139"/>
      <c r="B15" s="131"/>
      <c r="C15" s="131"/>
      <c r="D15" s="131"/>
      <c r="E15" s="131"/>
      <c r="F15" s="131" t="s">
        <v>13</v>
      </c>
      <c r="G15" s="131" t="s">
        <v>199</v>
      </c>
      <c r="H15" s="131"/>
      <c r="I15" s="131"/>
      <c r="J15" s="135"/>
      <c r="K15" s="139"/>
    </row>
    <row r="16" spans="1:11" ht="15.9" customHeight="1">
      <c r="A16" s="139"/>
      <c r="B16" s="131"/>
      <c r="C16" s="131"/>
      <c r="D16" s="131"/>
      <c r="E16" s="131"/>
      <c r="F16" s="131"/>
      <c r="G16" s="131"/>
      <c r="H16" s="131"/>
      <c r="I16" s="131"/>
      <c r="J16" s="135"/>
      <c r="K16" s="139"/>
    </row>
    <row r="17" spans="1:11" ht="15.9" customHeight="1">
      <c r="A17" s="139"/>
      <c r="B17" s="131"/>
      <c r="C17" s="131"/>
      <c r="D17" s="131"/>
      <c r="E17" s="131"/>
      <c r="F17" s="131"/>
      <c r="G17" s="131"/>
      <c r="H17" s="131"/>
      <c r="I17" s="131"/>
      <c r="J17" s="135"/>
      <c r="K17" s="139"/>
    </row>
    <row r="18" spans="1:11" ht="15.9" customHeight="1">
      <c r="A18" s="139"/>
      <c r="B18" s="131"/>
      <c r="C18" s="131"/>
      <c r="D18" s="131"/>
      <c r="E18" s="131"/>
      <c r="F18" s="131"/>
      <c r="G18" s="131"/>
      <c r="H18" s="131"/>
      <c r="I18" s="131"/>
      <c r="J18" s="135"/>
      <c r="K18" s="139"/>
    </row>
    <row r="19" spans="1:11" ht="15.9" customHeight="1">
      <c r="A19" s="139"/>
      <c r="B19" s="146" t="str">
        <f>MID(B1,1,40)</f>
        <v>　上記の者は、令和８年１０月２５日執行の美郷町議会議員補欠選挙候補者　　　　　　</v>
      </c>
      <c r="C19" s="131"/>
      <c r="D19" s="131"/>
      <c r="E19" s="131"/>
      <c r="F19" s="131"/>
      <c r="G19" s="131"/>
      <c r="H19" s="131"/>
      <c r="I19" s="131"/>
      <c r="J19" s="135"/>
      <c r="K19" s="139"/>
    </row>
    <row r="20" spans="1:11" ht="13.5" customHeight="1">
      <c r="A20" s="139"/>
      <c r="B20" s="131"/>
      <c r="C20" s="131"/>
      <c r="D20" s="131"/>
      <c r="E20" s="131"/>
      <c r="F20" s="131"/>
      <c r="G20" s="131"/>
      <c r="H20" s="131"/>
      <c r="I20" s="131"/>
      <c r="J20" s="135"/>
      <c r="K20" s="139"/>
    </row>
    <row r="21" spans="1:11" ht="15.9" customHeight="1">
      <c r="A21" s="139"/>
      <c r="B21" s="131"/>
      <c r="C21" s="137" t="str">
        <f>MID(B1,41,40)</f>
        <v>　　　　　　　　の推薦届出者の代表者であることを証明する。</v>
      </c>
      <c r="D21" s="137"/>
      <c r="E21" s="131"/>
      <c r="F21" s="131"/>
      <c r="G21" s="131"/>
      <c r="H21" s="131"/>
      <c r="I21" s="131"/>
      <c r="J21" s="135"/>
      <c r="K21" s="139"/>
    </row>
    <row r="22" spans="1:11" ht="15.9" customHeight="1">
      <c r="A22" s="139"/>
      <c r="B22" s="131"/>
      <c r="C22" s="131"/>
      <c r="D22" s="131"/>
      <c r="E22" s="131"/>
      <c r="F22" s="131"/>
      <c r="G22" s="131"/>
      <c r="H22" s="131"/>
      <c r="I22" s="131"/>
      <c r="J22" s="135"/>
      <c r="K22" s="139"/>
    </row>
    <row r="23" spans="1:11" ht="15.9" customHeight="1">
      <c r="A23" s="139"/>
      <c r="B23" s="131"/>
      <c r="C23" s="131"/>
      <c r="D23" s="131"/>
      <c r="E23" s="131"/>
      <c r="F23" s="131"/>
      <c r="G23" s="131"/>
      <c r="H23" s="131"/>
      <c r="I23" s="131"/>
      <c r="J23" s="135"/>
      <c r="K23" s="139"/>
    </row>
    <row r="24" spans="1:11" ht="15.9" customHeight="1">
      <c r="A24" s="139"/>
      <c r="B24" s="131"/>
      <c r="C24" s="131"/>
      <c r="D24" s="131"/>
      <c r="E24" s="131"/>
      <c r="F24" s="131"/>
      <c r="G24" s="131"/>
      <c r="H24" s="131"/>
      <c r="I24" s="131"/>
      <c r="J24" s="135"/>
      <c r="K24" s="139"/>
    </row>
    <row r="25" spans="1:11" ht="15.9" customHeight="1">
      <c r="A25" s="139"/>
      <c r="B25" s="131"/>
      <c r="C25" s="131"/>
      <c r="D25" s="131" t="s">
        <v>160</v>
      </c>
      <c r="E25" s="131"/>
      <c r="F25" s="131" t="s">
        <v>197</v>
      </c>
      <c r="G25" s="131"/>
      <c r="H25" s="131"/>
      <c r="I25" s="131"/>
      <c r="J25" s="135"/>
      <c r="K25" s="139"/>
    </row>
    <row r="26" spans="1:11" ht="15.9" customHeight="1">
      <c r="A26" s="139"/>
      <c r="B26" s="131"/>
      <c r="C26" s="131"/>
      <c r="D26" s="131"/>
      <c r="E26" s="131"/>
      <c r="F26" s="131"/>
      <c r="G26" s="131"/>
      <c r="H26" s="131"/>
      <c r="I26" s="131"/>
      <c r="J26" s="135"/>
      <c r="K26" s="139"/>
    </row>
    <row r="27" spans="1:11" ht="15.9" customHeight="1">
      <c r="A27" s="139"/>
      <c r="B27" s="131"/>
      <c r="C27" s="131"/>
      <c r="D27" s="131"/>
      <c r="E27" s="131"/>
      <c r="F27" s="131" t="s">
        <v>198</v>
      </c>
      <c r="G27" s="131"/>
      <c r="H27" s="131"/>
      <c r="I27" s="131"/>
      <c r="J27" s="135"/>
      <c r="K27" s="139"/>
    </row>
    <row r="28" spans="1:11" ht="15.9" customHeight="1">
      <c r="A28" s="139"/>
      <c r="B28" s="131"/>
      <c r="C28" s="131"/>
      <c r="D28" s="131"/>
      <c r="E28" s="131"/>
      <c r="F28" s="131"/>
      <c r="G28" s="131"/>
      <c r="H28" s="131"/>
      <c r="I28" s="131"/>
      <c r="J28" s="135"/>
      <c r="K28" s="139"/>
    </row>
    <row r="29" spans="1:11" ht="15.9" customHeight="1">
      <c r="A29" s="139"/>
      <c r="B29" s="131"/>
      <c r="C29" s="131"/>
      <c r="D29" s="131"/>
      <c r="E29" s="131"/>
      <c r="F29" s="131"/>
      <c r="G29" s="131"/>
      <c r="H29" s="131"/>
      <c r="I29" s="131"/>
      <c r="J29" s="135"/>
      <c r="K29" s="139"/>
    </row>
    <row r="30" spans="1:11" ht="15.9" customHeight="1">
      <c r="A30" s="139"/>
      <c r="B30" s="131"/>
      <c r="C30" s="131"/>
      <c r="D30" s="131"/>
      <c r="E30" s="131"/>
      <c r="F30" s="131" t="s">
        <v>197</v>
      </c>
      <c r="G30" s="131"/>
      <c r="H30" s="131"/>
      <c r="I30" s="131"/>
      <c r="J30" s="135"/>
      <c r="K30" s="139"/>
    </row>
    <row r="31" spans="1:11" ht="15.9" customHeight="1">
      <c r="A31" s="139"/>
      <c r="B31" s="131"/>
      <c r="C31" s="131"/>
      <c r="D31" s="131"/>
      <c r="E31" s="131"/>
      <c r="F31" s="131"/>
      <c r="G31" s="131"/>
      <c r="H31" s="131"/>
      <c r="I31" s="131"/>
      <c r="J31" s="135"/>
      <c r="K31" s="139"/>
    </row>
    <row r="32" spans="1:11" ht="15.9" customHeight="1">
      <c r="A32" s="139"/>
      <c r="B32" s="131"/>
      <c r="C32" s="131"/>
      <c r="D32" s="131"/>
      <c r="E32" s="131"/>
      <c r="F32" s="131" t="s">
        <v>198</v>
      </c>
      <c r="G32" s="131"/>
      <c r="H32" s="131"/>
      <c r="I32" s="131"/>
      <c r="J32" s="135"/>
      <c r="K32" s="139"/>
    </row>
    <row r="33" spans="1:11" ht="15.9" customHeight="1">
      <c r="A33" s="139"/>
      <c r="B33" s="131"/>
      <c r="C33" s="131"/>
      <c r="D33" s="131"/>
      <c r="E33" s="131"/>
      <c r="F33" s="131"/>
      <c r="G33" s="131"/>
      <c r="H33" s="131"/>
      <c r="I33" s="131"/>
      <c r="J33" s="135"/>
      <c r="K33" s="139"/>
    </row>
    <row r="34" spans="1:11" ht="15.9" customHeight="1">
      <c r="A34" s="139"/>
      <c r="B34" s="131"/>
      <c r="C34" s="131"/>
      <c r="D34" s="131"/>
      <c r="E34" s="131"/>
      <c r="F34" s="131"/>
      <c r="G34" s="131"/>
      <c r="H34" s="131"/>
      <c r="I34" s="131"/>
      <c r="J34" s="135"/>
      <c r="K34" s="139"/>
    </row>
    <row r="35" spans="1:11" ht="15.9" customHeight="1">
      <c r="A35" s="139"/>
      <c r="B35" s="131"/>
      <c r="C35" s="131"/>
      <c r="D35" s="131"/>
      <c r="E35" s="131"/>
      <c r="F35" s="131" t="s">
        <v>197</v>
      </c>
      <c r="G35" s="131"/>
      <c r="H35" s="131"/>
      <c r="I35" s="131"/>
      <c r="J35" s="135"/>
      <c r="K35" s="139"/>
    </row>
    <row r="36" spans="1:11" ht="15.9" customHeight="1">
      <c r="A36" s="139"/>
      <c r="B36" s="131"/>
      <c r="C36" s="131"/>
      <c r="D36" s="131"/>
      <c r="E36" s="131"/>
      <c r="F36" s="131"/>
      <c r="G36" s="131"/>
      <c r="H36" s="131"/>
      <c r="I36" s="131"/>
      <c r="J36" s="135"/>
      <c r="K36" s="139"/>
    </row>
    <row r="37" spans="1:11" ht="15.9" customHeight="1">
      <c r="A37" s="139"/>
      <c r="B37" s="131"/>
      <c r="C37" s="131"/>
      <c r="D37" s="131"/>
      <c r="E37" s="131"/>
      <c r="F37" s="131" t="s">
        <v>198</v>
      </c>
      <c r="G37" s="131"/>
      <c r="H37" s="131"/>
      <c r="I37" s="131"/>
      <c r="J37" s="135"/>
      <c r="K37" s="139"/>
    </row>
    <row r="38" spans="1:11" ht="15.9" customHeight="1">
      <c r="A38" s="139"/>
      <c r="B38" s="131"/>
      <c r="C38" s="131"/>
      <c r="D38" s="131"/>
      <c r="E38" s="131"/>
      <c r="F38" s="131"/>
      <c r="G38" s="131"/>
      <c r="H38" s="131"/>
      <c r="I38" s="131"/>
      <c r="J38" s="135"/>
      <c r="K38" s="139"/>
    </row>
    <row r="39" spans="1:11" ht="15.9" customHeight="1">
      <c r="A39" s="139"/>
      <c r="B39" s="131"/>
      <c r="C39" s="131"/>
      <c r="D39" s="131"/>
      <c r="E39" s="131"/>
      <c r="F39" s="131"/>
      <c r="G39" s="131"/>
      <c r="H39" s="131"/>
      <c r="I39" s="131"/>
      <c r="J39" s="135"/>
      <c r="K39" s="139"/>
    </row>
    <row r="40" spans="1:11" ht="15.9" customHeight="1">
      <c r="A40" s="139"/>
      <c r="B40" s="131"/>
      <c r="C40" s="131"/>
      <c r="D40" s="131"/>
      <c r="E40" s="131"/>
      <c r="F40" s="131" t="s">
        <v>197</v>
      </c>
      <c r="G40" s="131"/>
      <c r="H40" s="131"/>
      <c r="I40" s="131"/>
      <c r="J40" s="135"/>
      <c r="K40" s="139"/>
    </row>
    <row r="41" spans="1:11" ht="15.9" customHeight="1">
      <c r="A41" s="139"/>
      <c r="B41" s="131"/>
      <c r="C41" s="131"/>
      <c r="D41" s="131"/>
      <c r="E41" s="131"/>
      <c r="F41" s="131"/>
      <c r="G41" s="131"/>
      <c r="H41" s="131"/>
      <c r="I41" s="131"/>
      <c r="J41" s="135"/>
      <c r="K41" s="139"/>
    </row>
    <row r="42" spans="1:11" ht="15.9" customHeight="1">
      <c r="A42" s="139"/>
      <c r="B42" s="131"/>
      <c r="C42" s="131"/>
      <c r="D42" s="131"/>
      <c r="E42" s="131"/>
      <c r="F42" s="131" t="s">
        <v>198</v>
      </c>
      <c r="G42" s="131"/>
      <c r="H42" s="131"/>
      <c r="I42" s="131"/>
      <c r="J42" s="135"/>
      <c r="K42" s="139"/>
    </row>
    <row r="43" spans="1:11" ht="15.9" customHeight="1">
      <c r="A43" s="139"/>
      <c r="B43" s="131"/>
      <c r="C43" s="131"/>
      <c r="D43" s="131"/>
      <c r="E43" s="131"/>
      <c r="F43" s="131"/>
      <c r="G43" s="131"/>
      <c r="H43" s="131"/>
      <c r="I43" s="131"/>
      <c r="J43" s="135"/>
      <c r="K43" s="139"/>
    </row>
    <row r="44" spans="1:11" ht="15.9" customHeight="1">
      <c r="A44" s="139"/>
      <c r="B44" s="131"/>
      <c r="C44" s="131"/>
      <c r="D44" s="131"/>
      <c r="E44" s="131"/>
      <c r="F44" s="131"/>
      <c r="G44" s="131"/>
      <c r="H44" s="131"/>
      <c r="I44" s="131"/>
      <c r="J44" s="135"/>
      <c r="K44" s="139"/>
    </row>
    <row r="45" spans="1:11" ht="15.9" customHeight="1">
      <c r="A45" s="139"/>
      <c r="B45" s="131"/>
      <c r="C45" s="131"/>
      <c r="D45" s="131"/>
      <c r="E45" s="131"/>
      <c r="F45" s="131" t="s">
        <v>197</v>
      </c>
      <c r="G45" s="131"/>
      <c r="H45" s="131"/>
      <c r="I45" s="131"/>
      <c r="J45" s="135"/>
      <c r="K45" s="139"/>
    </row>
    <row r="46" spans="1:11" ht="15.9" customHeight="1">
      <c r="A46" s="139"/>
      <c r="B46" s="131"/>
      <c r="C46" s="131"/>
      <c r="D46" s="131"/>
      <c r="E46" s="131"/>
      <c r="F46" s="131"/>
      <c r="G46" s="131"/>
      <c r="H46" s="131"/>
      <c r="I46" s="131"/>
      <c r="J46" s="135"/>
      <c r="K46" s="139"/>
    </row>
    <row r="47" spans="1:11" ht="15.9" customHeight="1">
      <c r="A47" s="139"/>
      <c r="B47" s="131"/>
      <c r="C47" s="131"/>
      <c r="D47" s="131"/>
      <c r="E47" s="131"/>
      <c r="F47" s="131" t="s">
        <v>198</v>
      </c>
      <c r="G47" s="131"/>
      <c r="H47" s="131"/>
      <c r="I47" s="131"/>
      <c r="J47" s="135"/>
      <c r="K47" s="139"/>
    </row>
    <row r="48" spans="1:11" ht="15.9" customHeight="1">
      <c r="A48" s="139"/>
      <c r="B48" s="131"/>
      <c r="C48" s="131"/>
      <c r="D48" s="131"/>
      <c r="E48" s="131"/>
      <c r="F48" s="131"/>
      <c r="G48" s="131"/>
      <c r="H48" s="131"/>
      <c r="I48" s="131"/>
      <c r="J48" s="131"/>
      <c r="K48" s="139"/>
    </row>
    <row r="49" spans="1:11" ht="10.8" customHeight="1">
      <c r="A49" s="139"/>
      <c r="B49" s="131"/>
      <c r="C49" s="131"/>
      <c r="D49" s="131"/>
      <c r="E49" s="131"/>
      <c r="F49" s="131"/>
      <c r="G49" s="131"/>
      <c r="H49" s="131"/>
      <c r="I49" s="131"/>
      <c r="J49" s="131"/>
      <c r="K49" s="139"/>
    </row>
    <row r="50" spans="1:11" s="72" customFormat="1" ht="15.9" customHeight="1">
      <c r="A50" s="147"/>
      <c r="B50" s="112" t="s">
        <v>200</v>
      </c>
      <c r="C50" s="112" t="s">
        <v>201</v>
      </c>
      <c r="D50" s="112"/>
      <c r="E50" s="112"/>
      <c r="F50" s="112"/>
      <c r="G50" s="112"/>
      <c r="H50" s="112"/>
      <c r="I50" s="112"/>
      <c r="J50" s="112"/>
      <c r="K50" s="147"/>
    </row>
    <row r="51" spans="1:11" s="72" customFormat="1" ht="15.9" customHeight="1">
      <c r="A51" s="147"/>
      <c r="B51" s="112"/>
      <c r="C51" s="112" t="s">
        <v>202</v>
      </c>
      <c r="D51" s="112"/>
      <c r="E51" s="112"/>
      <c r="F51" s="112"/>
      <c r="G51" s="112"/>
      <c r="H51" s="112"/>
      <c r="I51" s="112"/>
      <c r="J51" s="112"/>
      <c r="K51" s="147"/>
    </row>
  </sheetData>
  <mergeCells count="2">
    <mergeCell ref="B1:J1"/>
    <mergeCell ref="D7:H7"/>
  </mergeCells>
  <phoneticPr fontId="2"/>
  <pageMargins left="0.7" right="0.7" top="0.75" bottom="0.75" header="0.3" footer="0.3"/>
  <pageSetup paperSize="9" scale="93" orientation="portrait" horizontalDpi="300" verticalDpi="300" r:id="rId1"/>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selection activeCell="AI9" sqref="AI9"/>
    </sheetView>
  </sheetViews>
  <sheetFormatPr defaultColWidth="9" defaultRowHeight="13.2"/>
  <cols>
    <col min="1" max="1" width="4.109375" style="119" customWidth="1"/>
    <col min="2" max="2" width="2.6640625" style="119" customWidth="1"/>
    <col min="3" max="7" width="4.109375" style="119" customWidth="1"/>
    <col min="8" max="8" width="2.6640625" style="119" customWidth="1"/>
    <col min="9" max="11" width="4.109375" style="119" customWidth="1"/>
    <col min="12" max="12" width="2.21875" style="119" customWidth="1"/>
    <col min="13" max="14" width="4.109375" style="119" customWidth="1"/>
    <col min="15" max="15" width="2.44140625" style="119" customWidth="1"/>
    <col min="16" max="19" width="4.109375" style="119" customWidth="1"/>
    <col min="20" max="20" width="2.44140625" style="119" customWidth="1"/>
    <col min="21" max="21" width="4.109375" style="119" customWidth="1"/>
    <col min="22" max="22" width="3.109375" style="119" customWidth="1"/>
    <col min="23" max="23" width="4.109375" style="119" customWidth="1"/>
    <col min="24" max="32" width="4.6640625" style="119" customWidth="1"/>
    <col min="33" max="16384" width="9" style="119"/>
  </cols>
  <sheetData>
    <row r="1" spans="1:31" ht="13.5" customHeight="1">
      <c r="A1" s="442" t="str">
        <f>"　右のとおり"&amp;一覧表!BJ9&amp;"執行の"&amp;一覧表!F10&amp;"において候補者たることを辞する旨の届出をします。"</f>
        <v>　右のとおり令和八年十月二十五日執行の美郷町議会議員補欠選挙において候補者たることを辞する旨の届出をします。</v>
      </c>
      <c r="B1" s="442"/>
      <c r="C1" s="442"/>
      <c r="D1" s="442"/>
      <c r="E1" s="442"/>
      <c r="F1" s="442"/>
      <c r="G1" s="442"/>
      <c r="H1" s="442"/>
      <c r="I1" s="442"/>
      <c r="J1" s="442"/>
      <c r="K1" s="442"/>
      <c r="L1" s="442"/>
      <c r="M1" s="442"/>
      <c r="N1" s="442"/>
      <c r="O1" s="442"/>
      <c r="P1" s="442"/>
      <c r="Q1" s="442"/>
      <c r="R1" s="442"/>
      <c r="S1" s="442"/>
      <c r="T1" s="442"/>
      <c r="U1" s="442"/>
      <c r="V1" s="442"/>
      <c r="W1" s="442"/>
    </row>
    <row r="2" spans="1:31" ht="13.5" customHeight="1">
      <c r="A2" s="442"/>
      <c r="B2" s="442"/>
      <c r="C2" s="442"/>
      <c r="D2" s="442"/>
      <c r="E2" s="442"/>
      <c r="F2" s="442"/>
      <c r="G2" s="442"/>
      <c r="H2" s="442"/>
      <c r="I2" s="442"/>
      <c r="J2" s="442"/>
      <c r="K2" s="442"/>
      <c r="L2" s="442"/>
      <c r="M2" s="442"/>
      <c r="N2" s="442"/>
      <c r="O2" s="442"/>
      <c r="P2" s="442"/>
      <c r="Q2" s="442"/>
      <c r="R2" s="442"/>
      <c r="S2" s="442"/>
      <c r="T2" s="442"/>
      <c r="U2" s="442"/>
      <c r="V2" s="442"/>
      <c r="W2" s="442"/>
    </row>
    <row r="3" spans="1:31" ht="12.75" customHeight="1">
      <c r="A3" s="116"/>
      <c r="B3" s="116"/>
      <c r="C3" s="116"/>
      <c r="D3" s="116"/>
      <c r="E3" s="116"/>
      <c r="F3" s="116"/>
      <c r="G3" s="116"/>
      <c r="H3" s="116"/>
      <c r="I3" s="128"/>
      <c r="J3" s="128"/>
      <c r="K3" s="128"/>
      <c r="L3" s="116"/>
      <c r="M3" s="115"/>
      <c r="N3" s="116"/>
      <c r="O3" s="116"/>
      <c r="P3" s="116"/>
      <c r="Q3" s="116"/>
      <c r="R3" s="116"/>
      <c r="S3" s="116"/>
      <c r="T3" s="116"/>
      <c r="U3" s="116"/>
      <c r="V3" s="116"/>
      <c r="W3" s="445" t="s">
        <v>154</v>
      </c>
    </row>
    <row r="4" spans="1:31">
      <c r="A4" s="116"/>
      <c r="B4" s="116"/>
      <c r="C4" s="116"/>
      <c r="D4" s="116"/>
      <c r="E4" s="116"/>
      <c r="F4" s="116"/>
      <c r="G4" s="116"/>
      <c r="H4" s="116"/>
      <c r="I4" s="128"/>
      <c r="J4" s="128"/>
      <c r="K4" s="128"/>
      <c r="L4" s="116"/>
      <c r="M4" s="115"/>
      <c r="N4" s="116"/>
      <c r="O4" s="116"/>
      <c r="P4" s="116"/>
      <c r="Q4" s="116"/>
      <c r="R4" s="116"/>
      <c r="S4" s="116"/>
      <c r="T4" s="116"/>
      <c r="U4" s="116"/>
      <c r="V4" s="116"/>
      <c r="W4" s="449"/>
    </row>
    <row r="5" spans="1:31">
      <c r="A5" s="116"/>
      <c r="B5" s="116"/>
      <c r="C5" s="116"/>
      <c r="D5" s="116"/>
      <c r="E5" s="116"/>
      <c r="F5" s="116"/>
      <c r="G5" s="116"/>
      <c r="H5" s="116"/>
      <c r="I5" s="128"/>
      <c r="J5" s="128"/>
      <c r="K5" s="128"/>
      <c r="L5" s="116"/>
      <c r="M5" s="115"/>
      <c r="N5" s="116"/>
      <c r="O5" s="116"/>
      <c r="P5" s="116"/>
      <c r="Q5" s="116"/>
      <c r="R5" s="116"/>
      <c r="S5" s="116"/>
      <c r="T5" s="116"/>
      <c r="U5" s="116"/>
      <c r="V5" s="116"/>
      <c r="W5" s="449"/>
    </row>
    <row r="6" spans="1:31" ht="10.8">
      <c r="A6" s="116"/>
      <c r="B6" s="116"/>
      <c r="C6" s="116"/>
      <c r="D6" s="116"/>
      <c r="E6" s="116"/>
      <c r="F6" s="116"/>
      <c r="G6" s="116"/>
      <c r="H6" s="116"/>
      <c r="I6" s="128"/>
      <c r="J6" s="128"/>
      <c r="K6" s="333" t="str">
        <f>MID(A1,40,39)</f>
        <v>ことを辞する旨の届出をします。</v>
      </c>
      <c r="L6" s="116"/>
      <c r="M6" s="333" t="str">
        <f>MID(A1,1,39)</f>
        <v>　右のとおり令和八年十月二十五日執行の美郷町議会議員補欠選挙において候補者たる</v>
      </c>
      <c r="N6" s="116"/>
      <c r="O6" s="116"/>
      <c r="P6" s="116"/>
      <c r="Q6" s="116"/>
      <c r="R6" s="116"/>
      <c r="S6" s="116"/>
      <c r="T6" s="116"/>
      <c r="U6" s="116"/>
      <c r="V6" s="116"/>
      <c r="W6" s="148" t="s">
        <v>203</v>
      </c>
    </row>
    <row r="7" spans="1:31" ht="11.25" customHeight="1">
      <c r="A7" s="116"/>
      <c r="B7" s="116"/>
      <c r="C7" s="116"/>
      <c r="D7" s="116"/>
      <c r="E7" s="116"/>
      <c r="F7" s="116"/>
      <c r="G7" s="116"/>
      <c r="H7" s="116"/>
      <c r="I7" s="128"/>
      <c r="J7" s="128"/>
      <c r="K7" s="462"/>
      <c r="L7" s="116"/>
      <c r="M7" s="462"/>
      <c r="N7" s="116"/>
      <c r="O7" s="116"/>
      <c r="P7" s="116"/>
      <c r="Q7" s="116"/>
      <c r="R7" s="116"/>
      <c r="S7" s="116"/>
      <c r="T7" s="116"/>
      <c r="U7" s="116"/>
      <c r="V7" s="116"/>
      <c r="W7" s="37"/>
    </row>
    <row r="8" spans="1:31" ht="13.5" customHeight="1">
      <c r="A8" s="116"/>
      <c r="B8" s="116"/>
      <c r="C8" s="116"/>
      <c r="D8" s="116"/>
      <c r="E8" s="116"/>
      <c r="F8" s="116"/>
      <c r="G8" s="116"/>
      <c r="H8" s="116"/>
      <c r="I8" s="128"/>
      <c r="J8" s="128"/>
      <c r="K8" s="462"/>
      <c r="L8" s="116"/>
      <c r="M8" s="462"/>
      <c r="N8" s="116"/>
      <c r="O8" s="116"/>
      <c r="P8" s="116"/>
      <c r="Q8" s="116"/>
      <c r="R8" s="116"/>
      <c r="S8" s="116"/>
      <c r="T8" s="116"/>
      <c r="U8" s="336" t="str">
        <f>一覧表!F10&amp;"候補者辞退届"</f>
        <v>美郷町議会議員補欠選挙候補者辞退届</v>
      </c>
      <c r="V8" s="367"/>
      <c r="W8" s="116"/>
    </row>
    <row r="9" spans="1:31">
      <c r="A9" s="116"/>
      <c r="B9" s="116"/>
      <c r="C9" s="116"/>
      <c r="D9" s="116"/>
      <c r="E9" s="116"/>
      <c r="F9" s="116"/>
      <c r="G9" s="116"/>
      <c r="H9" s="116"/>
      <c r="I9" s="128"/>
      <c r="J9" s="128"/>
      <c r="K9" s="462"/>
      <c r="L9" s="116"/>
      <c r="M9" s="462"/>
      <c r="N9" s="116"/>
      <c r="O9" s="116"/>
      <c r="P9" s="116"/>
      <c r="Q9" s="116"/>
      <c r="R9" s="116"/>
      <c r="S9" s="116"/>
      <c r="T9" s="116"/>
      <c r="U9" s="367"/>
      <c r="V9" s="367"/>
      <c r="W9" s="116"/>
    </row>
    <row r="10" spans="1:31" ht="14.4" customHeight="1">
      <c r="A10" s="116"/>
      <c r="B10" s="116"/>
      <c r="C10" s="333" t="str">
        <f>一覧表!F10</f>
        <v>美郷町議会議員補欠選挙</v>
      </c>
      <c r="D10" s="333"/>
      <c r="E10" s="116"/>
      <c r="F10" s="116"/>
      <c r="G10" s="116"/>
      <c r="H10" s="116"/>
      <c r="I10" s="116" t="s">
        <v>39</v>
      </c>
      <c r="J10" s="116"/>
      <c r="K10" s="462"/>
      <c r="L10" s="116"/>
      <c r="M10" s="462"/>
      <c r="N10" s="116"/>
      <c r="O10" s="116"/>
      <c r="P10" s="116"/>
      <c r="Q10" s="116"/>
      <c r="R10" s="116" t="s">
        <v>204</v>
      </c>
      <c r="S10" s="116"/>
      <c r="T10" s="116"/>
      <c r="U10" s="367"/>
      <c r="V10" s="367"/>
      <c r="W10" s="116"/>
      <c r="AE10" s="149"/>
    </row>
    <row r="11" spans="1:31">
      <c r="A11" s="116"/>
      <c r="B11" s="116"/>
      <c r="C11" s="333"/>
      <c r="D11" s="333"/>
      <c r="E11" s="116"/>
      <c r="F11" s="116"/>
      <c r="G11" s="116"/>
      <c r="H11" s="116"/>
      <c r="I11" s="116"/>
      <c r="J11" s="116"/>
      <c r="K11" s="462"/>
      <c r="L11" s="116"/>
      <c r="M11" s="462"/>
      <c r="N11" s="116"/>
      <c r="O11" s="116"/>
      <c r="P11" s="116"/>
      <c r="Q11" s="116"/>
      <c r="R11" s="116"/>
      <c r="S11" s="116"/>
      <c r="T11" s="116"/>
      <c r="U11" s="367"/>
      <c r="V11" s="367"/>
      <c r="W11" s="116"/>
    </row>
    <row r="12" spans="1:31" ht="14.4">
      <c r="A12" s="116"/>
      <c r="B12" s="116"/>
      <c r="C12" s="333"/>
      <c r="D12" s="333"/>
      <c r="E12" s="116"/>
      <c r="F12" s="116"/>
      <c r="G12" s="116"/>
      <c r="H12" s="116"/>
      <c r="I12" s="116" t="s">
        <v>40</v>
      </c>
      <c r="J12" s="116"/>
      <c r="K12" s="462"/>
      <c r="L12" s="116"/>
      <c r="M12" s="462"/>
      <c r="N12" s="116"/>
      <c r="O12" s="116"/>
      <c r="P12" s="116"/>
      <c r="Q12" s="116"/>
      <c r="R12" s="116" t="s">
        <v>205</v>
      </c>
      <c r="S12" s="116"/>
      <c r="T12" s="116"/>
      <c r="U12" s="367"/>
      <c r="V12" s="367"/>
      <c r="W12" s="116"/>
    </row>
    <row r="13" spans="1:31">
      <c r="A13" s="116"/>
      <c r="B13" s="116"/>
      <c r="C13" s="333"/>
      <c r="D13" s="333"/>
      <c r="E13" s="116"/>
      <c r="F13" s="116"/>
      <c r="G13" s="116"/>
      <c r="H13" s="116"/>
      <c r="I13" s="116"/>
      <c r="J13" s="116"/>
      <c r="K13" s="462"/>
      <c r="L13" s="116"/>
      <c r="M13" s="462"/>
      <c r="N13" s="116"/>
      <c r="O13" s="116"/>
      <c r="P13" s="116"/>
      <c r="Q13" s="116"/>
      <c r="R13" s="116"/>
      <c r="S13" s="116"/>
      <c r="T13" s="116"/>
      <c r="U13" s="367"/>
      <c r="V13" s="367"/>
      <c r="W13" s="116"/>
    </row>
    <row r="14" spans="1:31" ht="14.4">
      <c r="A14" s="116"/>
      <c r="B14" s="116"/>
      <c r="C14" s="333"/>
      <c r="D14" s="333"/>
      <c r="E14" s="116"/>
      <c r="F14" s="116"/>
      <c r="G14" s="116"/>
      <c r="H14" s="116"/>
      <c r="I14" s="116"/>
      <c r="J14" s="116"/>
      <c r="K14" s="462"/>
      <c r="L14" s="116"/>
      <c r="M14" s="462"/>
      <c r="N14" s="116"/>
      <c r="O14" s="116"/>
      <c r="P14" s="116"/>
      <c r="Q14" s="116"/>
      <c r="R14" s="116" t="s">
        <v>206</v>
      </c>
      <c r="S14" s="116"/>
      <c r="T14" s="116"/>
      <c r="U14" s="367"/>
      <c r="V14" s="367"/>
      <c r="W14" s="116"/>
    </row>
    <row r="15" spans="1:31">
      <c r="A15" s="116"/>
      <c r="B15" s="116"/>
      <c r="C15" s="333"/>
      <c r="D15" s="333"/>
      <c r="E15" s="116"/>
      <c r="F15" s="116"/>
      <c r="G15" s="116"/>
      <c r="H15" s="116"/>
      <c r="I15" s="116"/>
      <c r="J15" s="116"/>
      <c r="K15" s="462"/>
      <c r="L15" s="116"/>
      <c r="M15" s="462"/>
      <c r="N15" s="116"/>
      <c r="O15" s="116"/>
      <c r="P15" s="116"/>
      <c r="Q15" s="116"/>
      <c r="R15" s="116"/>
      <c r="S15" s="116"/>
      <c r="T15" s="116"/>
      <c r="U15" s="367"/>
      <c r="V15" s="367"/>
      <c r="W15" s="116"/>
    </row>
    <row r="16" spans="1:31" ht="14.4">
      <c r="A16" s="116"/>
      <c r="B16" s="116"/>
      <c r="C16" s="333"/>
      <c r="D16" s="333"/>
      <c r="E16" s="116"/>
      <c r="F16" s="116"/>
      <c r="G16" s="116"/>
      <c r="H16" s="116"/>
      <c r="I16" s="116"/>
      <c r="J16" s="116"/>
      <c r="K16" s="462"/>
      <c r="L16" s="116"/>
      <c r="M16" s="462"/>
      <c r="N16" s="116"/>
      <c r="O16" s="116"/>
      <c r="P16" s="116" t="s">
        <v>207</v>
      </c>
      <c r="Q16" s="116"/>
      <c r="R16" s="116" t="s">
        <v>22</v>
      </c>
      <c r="S16" s="116"/>
      <c r="T16" s="116"/>
      <c r="U16" s="367"/>
      <c r="V16" s="367"/>
      <c r="W16" s="116"/>
    </row>
    <row r="17" spans="1:23" ht="13.5" customHeight="1">
      <c r="A17" s="116"/>
      <c r="B17" s="116"/>
      <c r="C17" s="333"/>
      <c r="D17" s="333"/>
      <c r="E17" s="116"/>
      <c r="F17" s="116"/>
      <c r="G17" s="116"/>
      <c r="H17" s="116"/>
      <c r="I17" s="116" t="s">
        <v>3</v>
      </c>
      <c r="J17" s="116"/>
      <c r="K17" s="462"/>
      <c r="L17" s="116"/>
      <c r="M17" s="462"/>
      <c r="N17" s="116"/>
      <c r="O17" s="116"/>
      <c r="P17" s="116"/>
      <c r="Q17" s="116"/>
      <c r="R17" s="116"/>
      <c r="S17" s="116"/>
      <c r="T17" s="116"/>
      <c r="U17" s="367"/>
      <c r="V17" s="367"/>
      <c r="W17" s="116"/>
    </row>
    <row r="18" spans="1:23" ht="14.4">
      <c r="A18" s="116"/>
      <c r="B18" s="116"/>
      <c r="C18" s="333"/>
      <c r="D18" s="333"/>
      <c r="E18" s="116"/>
      <c r="F18" s="116"/>
      <c r="G18" s="116"/>
      <c r="H18" s="116"/>
      <c r="I18" s="116"/>
      <c r="J18" s="116"/>
      <c r="K18" s="462"/>
      <c r="L18" s="116"/>
      <c r="M18" s="462"/>
      <c r="N18" s="116"/>
      <c r="O18" s="116"/>
      <c r="P18" s="116" t="s">
        <v>208</v>
      </c>
      <c r="Q18" s="116"/>
      <c r="R18" s="116" t="s">
        <v>23</v>
      </c>
      <c r="S18" s="116"/>
      <c r="T18" s="116"/>
      <c r="U18" s="367"/>
      <c r="V18" s="367"/>
      <c r="W18" s="116"/>
    </row>
    <row r="19" spans="1:23">
      <c r="A19" s="116"/>
      <c r="B19" s="116"/>
      <c r="C19" s="333"/>
      <c r="D19" s="333"/>
      <c r="E19" s="116"/>
      <c r="F19" s="116"/>
      <c r="G19" s="116"/>
      <c r="H19" s="116"/>
      <c r="I19" s="116"/>
      <c r="J19" s="116"/>
      <c r="K19" s="462"/>
      <c r="L19" s="116"/>
      <c r="M19" s="462"/>
      <c r="N19" s="116"/>
      <c r="O19" s="116"/>
      <c r="P19" s="116"/>
      <c r="Q19" s="116"/>
      <c r="R19" s="116"/>
      <c r="S19" s="116"/>
      <c r="T19" s="116"/>
      <c r="U19" s="367"/>
      <c r="V19" s="367"/>
      <c r="W19" s="116"/>
    </row>
    <row r="20" spans="1:23">
      <c r="A20" s="116"/>
      <c r="B20" s="116"/>
      <c r="C20" s="333"/>
      <c r="D20" s="333"/>
      <c r="E20" s="116"/>
      <c r="F20" s="116"/>
      <c r="G20" s="116"/>
      <c r="H20" s="116"/>
      <c r="I20" s="116"/>
      <c r="J20" s="116"/>
      <c r="K20" s="462"/>
      <c r="L20" s="116"/>
      <c r="M20" s="462"/>
      <c r="N20" s="116"/>
      <c r="O20" s="116"/>
      <c r="P20" s="116"/>
      <c r="Q20" s="116"/>
      <c r="R20" s="116"/>
      <c r="S20" s="116"/>
      <c r="T20" s="116"/>
      <c r="U20" s="367"/>
      <c r="V20" s="367"/>
      <c r="W20" s="116"/>
    </row>
    <row r="21" spans="1:23" ht="13.5" customHeight="1">
      <c r="A21" s="116"/>
      <c r="B21" s="116"/>
      <c r="C21" s="333"/>
      <c r="D21" s="333"/>
      <c r="E21" s="116"/>
      <c r="F21" s="116"/>
      <c r="G21" s="116"/>
      <c r="H21" s="116"/>
      <c r="I21" s="116"/>
      <c r="J21" s="116"/>
      <c r="K21" s="462"/>
      <c r="L21" s="116"/>
      <c r="M21" s="462"/>
      <c r="N21" s="116"/>
      <c r="O21" s="116"/>
      <c r="P21" s="116"/>
      <c r="Q21" s="116"/>
      <c r="R21" s="116"/>
      <c r="S21" s="116"/>
      <c r="T21" s="116"/>
      <c r="U21" s="367"/>
      <c r="V21" s="367"/>
      <c r="W21" s="116"/>
    </row>
    <row r="22" spans="1:23" ht="14.4">
      <c r="A22" s="116"/>
      <c r="B22" s="116"/>
      <c r="C22" s="333"/>
      <c r="D22" s="333"/>
      <c r="E22" s="116"/>
      <c r="F22" s="116"/>
      <c r="G22" s="116"/>
      <c r="H22" s="116"/>
      <c r="I22" s="116" t="s">
        <v>4</v>
      </c>
      <c r="J22" s="116"/>
      <c r="K22" s="462"/>
      <c r="L22" s="116"/>
      <c r="M22" s="462"/>
      <c r="N22" s="116"/>
      <c r="O22" s="116"/>
      <c r="P22" s="116"/>
      <c r="Q22" s="116"/>
      <c r="R22" s="116"/>
      <c r="S22" s="116"/>
      <c r="T22" s="116"/>
      <c r="U22" s="367"/>
      <c r="V22" s="367"/>
      <c r="W22" s="116"/>
    </row>
    <row r="23" spans="1:23">
      <c r="A23" s="116"/>
      <c r="B23" s="116"/>
      <c r="C23" s="333"/>
      <c r="D23" s="333"/>
      <c r="E23" s="116"/>
      <c r="F23" s="116"/>
      <c r="G23" s="116"/>
      <c r="H23" s="116"/>
      <c r="I23" s="116"/>
      <c r="J23" s="116"/>
      <c r="K23" s="462"/>
      <c r="L23" s="116"/>
      <c r="M23" s="462"/>
      <c r="N23" s="116"/>
      <c r="O23" s="116"/>
      <c r="P23" s="116"/>
      <c r="Q23" s="116"/>
      <c r="R23" s="116"/>
      <c r="S23" s="116"/>
      <c r="T23" s="116"/>
      <c r="U23" s="367"/>
      <c r="V23" s="367"/>
      <c r="W23" s="116"/>
    </row>
    <row r="24" spans="1:23">
      <c r="A24" s="116"/>
      <c r="B24" s="116"/>
      <c r="C24" s="333"/>
      <c r="D24" s="333"/>
      <c r="E24" s="116"/>
      <c r="F24" s="116"/>
      <c r="G24" s="116"/>
      <c r="H24" s="116"/>
      <c r="I24" s="116"/>
      <c r="J24" s="116"/>
      <c r="K24" s="462"/>
      <c r="L24" s="116"/>
      <c r="M24" s="462"/>
      <c r="N24" s="116"/>
      <c r="O24" s="116"/>
      <c r="P24" s="116"/>
      <c r="Q24" s="116"/>
      <c r="R24" s="116"/>
      <c r="S24" s="116"/>
      <c r="T24" s="116"/>
      <c r="U24" s="367"/>
      <c r="V24" s="367"/>
      <c r="W24" s="116"/>
    </row>
    <row r="25" spans="1:23">
      <c r="A25" s="116"/>
      <c r="B25" s="116"/>
      <c r="C25" s="333"/>
      <c r="D25" s="333"/>
      <c r="E25" s="116"/>
      <c r="F25" s="116"/>
      <c r="G25" s="116"/>
      <c r="H25" s="116"/>
      <c r="I25" s="116"/>
      <c r="J25" s="116"/>
      <c r="K25" s="462"/>
      <c r="L25" s="116"/>
      <c r="M25" s="462"/>
      <c r="N25" s="116"/>
      <c r="O25" s="116"/>
      <c r="P25" s="116"/>
      <c r="Q25" s="116"/>
      <c r="R25" s="116"/>
      <c r="S25" s="116"/>
      <c r="T25" s="116"/>
      <c r="U25" s="367"/>
      <c r="V25" s="367"/>
      <c r="W25" s="116"/>
    </row>
    <row r="26" spans="1:23" ht="14.4">
      <c r="A26" s="116"/>
      <c r="B26" s="116"/>
      <c r="C26" s="456" t="s">
        <v>168</v>
      </c>
      <c r="D26" s="456"/>
      <c r="E26" s="116"/>
      <c r="F26" s="116" t="s">
        <v>22</v>
      </c>
      <c r="G26" s="116"/>
      <c r="H26" s="116"/>
      <c r="I26" s="116"/>
      <c r="J26" s="116"/>
      <c r="K26" s="462"/>
      <c r="L26" s="116"/>
      <c r="M26" s="462"/>
      <c r="N26" s="116"/>
      <c r="O26" s="116"/>
      <c r="P26" s="116"/>
      <c r="Q26" s="116"/>
      <c r="R26" s="116"/>
      <c r="S26" s="116"/>
      <c r="T26" s="116"/>
      <c r="U26" s="367"/>
      <c r="V26" s="367"/>
      <c r="W26" s="116"/>
    </row>
    <row r="27" spans="1:23" ht="14.4">
      <c r="A27" s="116"/>
      <c r="B27" s="116"/>
      <c r="C27" s="456"/>
      <c r="D27" s="456"/>
      <c r="E27" s="116"/>
      <c r="F27" s="116"/>
      <c r="G27" s="116"/>
      <c r="H27" s="116"/>
      <c r="I27" s="116" t="s">
        <v>5</v>
      </c>
      <c r="J27" s="116"/>
      <c r="K27" s="462"/>
      <c r="L27" s="116"/>
      <c r="M27" s="462"/>
      <c r="N27" s="116"/>
      <c r="O27" s="116"/>
      <c r="P27" s="116"/>
      <c r="Q27" s="116"/>
      <c r="R27" s="116"/>
      <c r="S27" s="116"/>
      <c r="T27" s="116"/>
      <c r="U27" s="367"/>
      <c r="V27" s="367"/>
      <c r="W27" s="116"/>
    </row>
    <row r="28" spans="1:23" ht="14.4">
      <c r="A28" s="116"/>
      <c r="B28" s="116"/>
      <c r="C28" s="456"/>
      <c r="D28" s="456"/>
      <c r="E28" s="116"/>
      <c r="F28" s="116" t="s">
        <v>23</v>
      </c>
      <c r="G28" s="116"/>
      <c r="H28" s="116"/>
      <c r="I28" s="128"/>
      <c r="J28" s="128"/>
      <c r="K28" s="462"/>
      <c r="L28" s="116"/>
      <c r="M28" s="462"/>
      <c r="N28" s="116"/>
      <c r="O28" s="116"/>
      <c r="P28" s="116"/>
      <c r="Q28" s="116"/>
      <c r="R28" s="116"/>
      <c r="S28" s="116"/>
      <c r="T28" s="116"/>
      <c r="U28" s="367"/>
      <c r="V28" s="367"/>
      <c r="W28" s="116"/>
    </row>
    <row r="29" spans="1:23">
      <c r="A29" s="116"/>
      <c r="B29" s="116"/>
      <c r="C29" s="456"/>
      <c r="D29" s="456"/>
      <c r="E29" s="116"/>
      <c r="F29" s="116"/>
      <c r="G29" s="116"/>
      <c r="H29" s="116"/>
      <c r="I29" s="128"/>
      <c r="J29" s="128"/>
      <c r="K29" s="462"/>
      <c r="L29" s="116"/>
      <c r="M29" s="462"/>
      <c r="N29" s="116"/>
      <c r="O29" s="116"/>
      <c r="P29" s="116"/>
      <c r="Q29" s="116"/>
      <c r="R29" s="116"/>
      <c r="S29" s="116"/>
      <c r="T29" s="116"/>
      <c r="U29" s="367"/>
      <c r="V29" s="367"/>
      <c r="W29" s="116"/>
    </row>
    <row r="30" spans="1:23">
      <c r="A30" s="116"/>
      <c r="B30" s="116"/>
      <c r="C30" s="456"/>
      <c r="D30" s="456"/>
      <c r="E30" s="116"/>
      <c r="F30" s="116"/>
      <c r="G30" s="116"/>
      <c r="H30" s="116"/>
      <c r="I30" s="128"/>
      <c r="J30" s="128"/>
      <c r="K30" s="462"/>
      <c r="L30" s="116"/>
      <c r="M30" s="462"/>
      <c r="N30" s="116"/>
      <c r="O30" s="116"/>
      <c r="P30" s="116"/>
      <c r="Q30" s="116"/>
      <c r="R30" s="116"/>
      <c r="S30" s="116"/>
      <c r="T30" s="116"/>
      <c r="U30" s="367"/>
      <c r="V30" s="367"/>
      <c r="W30" s="116"/>
    </row>
    <row r="31" spans="1:23">
      <c r="A31" s="116"/>
      <c r="B31" s="116"/>
      <c r="C31" s="456"/>
      <c r="D31" s="456"/>
      <c r="E31" s="116"/>
      <c r="F31" s="116"/>
      <c r="G31" s="116"/>
      <c r="H31" s="116"/>
      <c r="I31" s="128"/>
      <c r="J31" s="128"/>
      <c r="K31" s="462"/>
      <c r="L31" s="116"/>
      <c r="M31" s="462"/>
      <c r="N31" s="116"/>
      <c r="O31" s="116"/>
      <c r="P31" s="116"/>
      <c r="Q31" s="116"/>
      <c r="R31" s="116"/>
      <c r="S31" s="116"/>
      <c r="T31" s="116"/>
      <c r="U31" s="367"/>
      <c r="V31" s="367"/>
      <c r="W31" s="116"/>
    </row>
    <row r="32" spans="1:23">
      <c r="A32" s="116"/>
      <c r="B32" s="116"/>
      <c r="C32" s="456"/>
      <c r="D32" s="456"/>
      <c r="E32" s="116"/>
      <c r="F32" s="116"/>
      <c r="G32" s="116"/>
      <c r="H32" s="116"/>
      <c r="I32" s="128"/>
      <c r="J32" s="128"/>
      <c r="K32" s="462"/>
      <c r="L32" s="116"/>
      <c r="M32" s="462"/>
      <c r="N32" s="116"/>
      <c r="O32" s="116"/>
      <c r="P32" s="116"/>
      <c r="Q32" s="116"/>
      <c r="R32" s="116"/>
      <c r="S32" s="116"/>
      <c r="T32" s="116"/>
      <c r="U32" s="367"/>
      <c r="V32" s="367"/>
      <c r="W32" s="116"/>
    </row>
    <row r="33" spans="1:23">
      <c r="A33" s="116"/>
      <c r="B33" s="116"/>
      <c r="C33" s="456"/>
      <c r="D33" s="456"/>
      <c r="E33" s="116"/>
      <c r="F33" s="116"/>
      <c r="G33" s="116"/>
      <c r="H33" s="116"/>
      <c r="I33" s="128"/>
      <c r="J33" s="128"/>
      <c r="K33" s="462"/>
      <c r="L33" s="116"/>
      <c r="M33" s="462"/>
      <c r="N33" s="116"/>
      <c r="O33" s="116"/>
      <c r="P33" s="116"/>
      <c r="Q33" s="116"/>
      <c r="R33" s="116"/>
      <c r="S33" s="116"/>
      <c r="T33" s="116"/>
      <c r="U33" s="367"/>
      <c r="V33" s="367"/>
      <c r="W33" s="116"/>
    </row>
    <row r="34" spans="1:23" ht="13.5" customHeight="1">
      <c r="A34" s="116"/>
      <c r="B34" s="116"/>
      <c r="C34" s="456"/>
      <c r="D34" s="456"/>
      <c r="E34" s="116"/>
      <c r="F34" s="116"/>
      <c r="G34" s="116"/>
      <c r="H34" s="116"/>
      <c r="I34" s="128"/>
      <c r="J34" s="128"/>
      <c r="K34" s="462"/>
      <c r="L34" s="116"/>
      <c r="M34" s="462"/>
      <c r="N34" s="116"/>
      <c r="O34" s="116"/>
      <c r="P34" s="116"/>
      <c r="Q34" s="116"/>
      <c r="R34" s="116"/>
      <c r="S34" s="116"/>
      <c r="T34" s="116"/>
      <c r="U34" s="367"/>
      <c r="V34" s="367"/>
      <c r="W34" s="116"/>
    </row>
    <row r="35" spans="1:23">
      <c r="A35" s="116"/>
      <c r="B35" s="116"/>
      <c r="C35" s="333" t="str">
        <f>一覧表!$G$5&amp;"　　　様"</f>
        <v>渡利　八壽男　　　様</v>
      </c>
      <c r="D35" s="333"/>
      <c r="E35" s="116"/>
      <c r="F35" s="116"/>
      <c r="G35" s="116"/>
      <c r="H35" s="116"/>
      <c r="I35" s="128"/>
      <c r="J35" s="128"/>
      <c r="K35" s="462"/>
      <c r="L35" s="116"/>
      <c r="M35" s="462"/>
      <c r="N35" s="116"/>
      <c r="O35" s="116"/>
      <c r="P35" s="116"/>
      <c r="Q35" s="116"/>
      <c r="R35" s="116"/>
      <c r="S35" s="116"/>
      <c r="T35" s="116"/>
      <c r="U35" s="367"/>
      <c r="V35" s="367"/>
      <c r="W35" s="116"/>
    </row>
    <row r="36" spans="1:23">
      <c r="A36" s="116"/>
      <c r="B36" s="116"/>
      <c r="C36" s="333"/>
      <c r="D36" s="333"/>
      <c r="E36" s="116"/>
      <c r="F36" s="116"/>
      <c r="G36" s="116"/>
      <c r="H36" s="116"/>
      <c r="I36" s="128"/>
      <c r="J36" s="128"/>
      <c r="K36" s="462"/>
      <c r="L36" s="116"/>
      <c r="M36" s="462"/>
      <c r="N36" s="116"/>
      <c r="O36" s="116"/>
      <c r="P36" s="116"/>
      <c r="Q36" s="116"/>
      <c r="R36" s="116"/>
      <c r="S36" s="116"/>
      <c r="T36" s="116"/>
      <c r="U36" s="367"/>
      <c r="V36" s="367"/>
      <c r="W36" s="116"/>
    </row>
    <row r="37" spans="1:23">
      <c r="A37" s="116"/>
      <c r="B37" s="116"/>
      <c r="C37" s="333"/>
      <c r="D37" s="333"/>
      <c r="E37" s="116"/>
      <c r="F37" s="116"/>
      <c r="G37" s="116"/>
      <c r="H37" s="116"/>
      <c r="I37" s="128"/>
      <c r="J37" s="128"/>
      <c r="K37" s="462"/>
      <c r="L37" s="116"/>
      <c r="M37" s="462"/>
      <c r="N37" s="116"/>
      <c r="O37" s="116"/>
      <c r="P37" s="116"/>
      <c r="Q37" s="116"/>
      <c r="R37" s="116"/>
      <c r="S37" s="116"/>
      <c r="T37" s="116"/>
      <c r="U37" s="367"/>
      <c r="V37" s="367"/>
      <c r="W37" s="116"/>
    </row>
    <row r="38" spans="1:23">
      <c r="A38" s="116"/>
      <c r="B38" s="116"/>
      <c r="C38" s="333"/>
      <c r="D38" s="333"/>
      <c r="E38" s="116"/>
      <c r="F38" s="116"/>
      <c r="G38" s="116"/>
      <c r="H38" s="116"/>
      <c r="I38" s="128"/>
      <c r="J38" s="128"/>
      <c r="K38" s="462"/>
      <c r="L38" s="116"/>
      <c r="M38" s="462"/>
      <c r="N38" s="116"/>
      <c r="O38" s="116"/>
      <c r="P38" s="116"/>
      <c r="Q38" s="116"/>
      <c r="R38" s="116"/>
      <c r="S38" s="116"/>
      <c r="T38" s="116"/>
      <c r="U38" s="367"/>
      <c r="V38" s="367"/>
      <c r="W38" s="116"/>
    </row>
    <row r="39" spans="1:23" ht="13.2" customHeight="1">
      <c r="A39" s="116"/>
      <c r="B39" s="116"/>
      <c r="C39" s="333"/>
      <c r="D39" s="333"/>
      <c r="E39" s="116"/>
      <c r="F39" s="116"/>
      <c r="G39" s="116"/>
      <c r="H39" s="116"/>
      <c r="I39" s="128"/>
      <c r="J39" s="128"/>
      <c r="K39" s="462"/>
      <c r="L39" s="116"/>
      <c r="M39" s="462"/>
      <c r="N39" s="116"/>
      <c r="O39" s="116"/>
      <c r="P39" s="116"/>
      <c r="Q39" s="116"/>
      <c r="R39" s="116"/>
      <c r="S39" s="116"/>
      <c r="T39" s="116"/>
      <c r="U39" s="367"/>
      <c r="V39" s="367"/>
      <c r="W39" s="116"/>
    </row>
    <row r="40" spans="1:23">
      <c r="A40" s="116"/>
      <c r="B40" s="116"/>
      <c r="C40" s="333"/>
      <c r="D40" s="333"/>
      <c r="E40" s="116"/>
      <c r="F40" s="116"/>
      <c r="G40" s="116"/>
      <c r="H40" s="116"/>
      <c r="I40" s="128"/>
      <c r="J40" s="128"/>
      <c r="K40" s="462"/>
      <c r="L40" s="116"/>
      <c r="M40" s="462"/>
      <c r="N40" s="116"/>
      <c r="O40" s="116"/>
      <c r="P40" s="116"/>
      <c r="Q40" s="116"/>
      <c r="R40" s="116"/>
      <c r="S40" s="116"/>
      <c r="T40" s="116"/>
      <c r="U40" s="367"/>
      <c r="V40" s="367"/>
      <c r="W40" s="116"/>
    </row>
    <row r="41" spans="1:23">
      <c r="A41" s="116"/>
      <c r="B41" s="116"/>
      <c r="C41" s="333"/>
      <c r="D41" s="333"/>
      <c r="E41" s="116"/>
      <c r="F41" s="116"/>
      <c r="G41" s="116"/>
      <c r="H41" s="116"/>
      <c r="I41" s="128"/>
      <c r="J41" s="128"/>
      <c r="K41" s="462"/>
      <c r="L41" s="116"/>
      <c r="M41" s="462"/>
      <c r="N41" s="116"/>
      <c r="O41" s="116"/>
      <c r="P41" s="116"/>
      <c r="Q41" s="116"/>
      <c r="R41" s="116"/>
      <c r="S41" s="116"/>
      <c r="T41" s="116"/>
      <c r="U41" s="367"/>
      <c r="V41" s="367"/>
      <c r="W41" s="116"/>
    </row>
    <row r="42" spans="1:23">
      <c r="A42" s="116"/>
      <c r="B42" s="116"/>
      <c r="C42" s="333"/>
      <c r="D42" s="333"/>
      <c r="E42" s="116"/>
      <c r="F42" s="116"/>
      <c r="G42" s="116"/>
      <c r="H42" s="116"/>
      <c r="I42" s="128"/>
      <c r="J42" s="128"/>
      <c r="K42" s="462"/>
      <c r="L42" s="116"/>
      <c r="M42" s="462"/>
      <c r="N42" s="116"/>
      <c r="O42" s="116"/>
      <c r="P42" s="116"/>
      <c r="Q42" s="116"/>
      <c r="R42" s="116"/>
      <c r="S42" s="116"/>
      <c r="T42" s="116"/>
      <c r="U42" s="367"/>
      <c r="V42" s="367"/>
      <c r="W42" s="116"/>
    </row>
    <row r="43" spans="1:23">
      <c r="A43" s="116"/>
      <c r="B43" s="116"/>
      <c r="C43" s="333"/>
      <c r="D43" s="333"/>
      <c r="E43" s="116"/>
      <c r="F43" s="116"/>
      <c r="G43" s="116"/>
      <c r="H43" s="116"/>
      <c r="I43" s="128"/>
      <c r="J43" s="128"/>
      <c r="K43" s="462"/>
      <c r="L43" s="116"/>
      <c r="M43" s="462"/>
      <c r="N43" s="116"/>
      <c r="O43" s="116"/>
      <c r="P43" s="116"/>
      <c r="Q43" s="116"/>
      <c r="R43" s="116"/>
      <c r="S43" s="116"/>
      <c r="T43" s="116"/>
      <c r="U43" s="367"/>
      <c r="V43" s="367"/>
      <c r="W43" s="116"/>
    </row>
    <row r="44" spans="1:23">
      <c r="A44" s="116"/>
      <c r="B44" s="116"/>
      <c r="C44" s="333"/>
      <c r="D44" s="333"/>
      <c r="E44" s="116"/>
      <c r="F44" s="116"/>
      <c r="G44" s="116"/>
      <c r="H44" s="116"/>
      <c r="I44" s="128"/>
      <c r="J44" s="128"/>
      <c r="K44" s="462"/>
      <c r="L44" s="116"/>
      <c r="M44" s="462"/>
      <c r="N44" s="116"/>
      <c r="O44" s="116"/>
      <c r="P44" s="116"/>
      <c r="Q44" s="116"/>
      <c r="R44" s="116"/>
      <c r="S44" s="116"/>
      <c r="T44" s="116"/>
      <c r="U44" s="367"/>
      <c r="V44" s="367"/>
      <c r="W44" s="116"/>
    </row>
    <row r="45" spans="1:23">
      <c r="A45" s="116"/>
      <c r="B45" s="116"/>
      <c r="C45" s="333"/>
      <c r="D45" s="333"/>
      <c r="E45" s="116"/>
      <c r="F45" s="116"/>
      <c r="G45" s="116"/>
      <c r="H45" s="116"/>
      <c r="I45" s="128"/>
      <c r="J45" s="128"/>
      <c r="K45" s="462"/>
      <c r="L45" s="116"/>
      <c r="M45" s="462"/>
      <c r="N45" s="116"/>
      <c r="O45" s="116"/>
      <c r="P45" s="116"/>
      <c r="Q45" s="116"/>
      <c r="R45" s="116"/>
      <c r="S45" s="116"/>
      <c r="T45" s="116"/>
      <c r="U45" s="367"/>
      <c r="V45" s="367"/>
      <c r="W45" s="116"/>
    </row>
    <row r="46" spans="1:23">
      <c r="A46" s="116"/>
      <c r="B46" s="116"/>
      <c r="C46" s="333"/>
      <c r="D46" s="333"/>
      <c r="E46" s="116"/>
      <c r="F46" s="116"/>
      <c r="G46" s="116"/>
      <c r="H46" s="116"/>
      <c r="I46" s="128"/>
      <c r="J46" s="128"/>
      <c r="K46" s="462"/>
      <c r="L46" s="116"/>
      <c r="M46" s="462"/>
      <c r="N46" s="116"/>
      <c r="O46" s="116"/>
      <c r="P46" s="116"/>
      <c r="Q46" s="116"/>
      <c r="R46" s="116"/>
      <c r="S46" s="116"/>
      <c r="T46" s="116"/>
      <c r="U46" s="367"/>
      <c r="V46" s="367"/>
      <c r="W46" s="116"/>
    </row>
    <row r="47" spans="1:23">
      <c r="A47" s="116"/>
      <c r="B47" s="116"/>
      <c r="C47" s="333"/>
      <c r="D47" s="333"/>
      <c r="E47" s="116"/>
      <c r="F47" s="116"/>
      <c r="G47" s="116"/>
      <c r="H47" s="116"/>
      <c r="I47" s="128"/>
      <c r="J47" s="128"/>
      <c r="K47" s="462"/>
      <c r="L47" s="116"/>
      <c r="M47" s="462"/>
      <c r="N47" s="116"/>
      <c r="O47" s="116"/>
      <c r="P47" s="116"/>
      <c r="Q47" s="116"/>
      <c r="R47" s="116"/>
      <c r="S47" s="116"/>
      <c r="T47" s="116"/>
      <c r="U47" s="367"/>
      <c r="V47" s="367"/>
      <c r="W47" s="116"/>
    </row>
    <row r="48" spans="1:23">
      <c r="A48" s="116"/>
      <c r="B48" s="116"/>
      <c r="C48" s="333"/>
      <c r="D48" s="333"/>
      <c r="E48" s="116"/>
      <c r="F48" s="116"/>
      <c r="G48" s="116"/>
      <c r="H48" s="116"/>
      <c r="I48" s="128"/>
      <c r="J48" s="128"/>
      <c r="K48" s="462"/>
      <c r="L48" s="116"/>
      <c r="M48" s="462"/>
      <c r="N48" s="116"/>
      <c r="O48" s="116"/>
      <c r="P48" s="116"/>
      <c r="Q48" s="116"/>
      <c r="R48" s="116"/>
      <c r="S48" s="116"/>
      <c r="T48" s="116"/>
      <c r="U48" s="367"/>
      <c r="V48" s="367"/>
      <c r="W48" s="116"/>
    </row>
    <row r="49" spans="1:23">
      <c r="A49" s="116"/>
      <c r="B49" s="116"/>
      <c r="C49" s="333"/>
      <c r="D49" s="333"/>
      <c r="E49" s="116"/>
      <c r="F49" s="116"/>
      <c r="G49" s="116"/>
      <c r="H49" s="116"/>
      <c r="I49" s="128"/>
      <c r="J49" s="128"/>
      <c r="K49" s="462"/>
      <c r="L49" s="116"/>
      <c r="M49" s="462"/>
      <c r="N49" s="116"/>
      <c r="O49" s="116"/>
      <c r="P49" s="116"/>
      <c r="Q49" s="116"/>
      <c r="R49" s="116"/>
      <c r="S49" s="116"/>
      <c r="T49" s="116"/>
      <c r="U49" s="367"/>
      <c r="V49" s="367"/>
      <c r="W49" s="116"/>
    </row>
    <row r="50" spans="1:23">
      <c r="A50" s="116"/>
      <c r="B50" s="116"/>
      <c r="C50" s="333"/>
      <c r="D50" s="333"/>
      <c r="E50" s="116"/>
      <c r="F50" s="116"/>
      <c r="G50" s="116"/>
      <c r="H50" s="116"/>
      <c r="I50" s="128"/>
      <c r="J50" s="128"/>
      <c r="K50" s="462"/>
      <c r="L50" s="116"/>
      <c r="M50" s="462"/>
      <c r="N50" s="116"/>
      <c r="O50" s="116"/>
      <c r="P50" s="116"/>
      <c r="Q50" s="116"/>
      <c r="R50" s="116"/>
      <c r="S50" s="116"/>
      <c r="T50" s="116"/>
      <c r="U50" s="367"/>
      <c r="V50" s="367"/>
      <c r="W50" s="116"/>
    </row>
    <row r="51" spans="1:23">
      <c r="A51" s="116"/>
      <c r="B51" s="116"/>
      <c r="C51" s="116"/>
      <c r="D51" s="116"/>
      <c r="E51" s="116"/>
      <c r="F51" s="116"/>
      <c r="G51" s="116"/>
      <c r="H51" s="116"/>
      <c r="I51" s="128"/>
      <c r="J51" s="128"/>
      <c r="K51" s="462"/>
      <c r="L51" s="116"/>
      <c r="M51" s="462"/>
      <c r="N51" s="116"/>
      <c r="O51" s="116"/>
      <c r="P51" s="116"/>
      <c r="Q51" s="116"/>
      <c r="R51" s="116"/>
      <c r="S51" s="116"/>
      <c r="T51" s="116"/>
      <c r="U51" s="367"/>
      <c r="V51" s="367"/>
      <c r="W51" s="116"/>
    </row>
    <row r="52" spans="1:23">
      <c r="A52" s="116"/>
      <c r="B52" s="116"/>
      <c r="C52" s="116"/>
      <c r="D52" s="116"/>
      <c r="E52" s="116"/>
      <c r="F52" s="116"/>
      <c r="G52" s="116"/>
      <c r="H52" s="116"/>
      <c r="I52" s="128"/>
      <c r="J52" s="128"/>
      <c r="K52" s="462"/>
      <c r="L52" s="116"/>
      <c r="M52" s="462"/>
      <c r="N52" s="116"/>
      <c r="O52" s="116"/>
      <c r="P52" s="116"/>
      <c r="Q52" s="116"/>
      <c r="R52" s="116"/>
      <c r="S52" s="116"/>
      <c r="T52" s="116"/>
      <c r="U52" s="117"/>
      <c r="V52" s="117"/>
      <c r="W52" s="116"/>
    </row>
    <row r="53" spans="1:23">
      <c r="A53" s="116"/>
      <c r="B53" s="116"/>
      <c r="C53" s="116"/>
      <c r="D53" s="116"/>
      <c r="E53" s="116"/>
      <c r="F53" s="116"/>
      <c r="G53" s="116"/>
      <c r="H53" s="116"/>
      <c r="I53" s="128"/>
      <c r="J53" s="128"/>
      <c r="K53" s="128"/>
      <c r="L53" s="116"/>
      <c r="M53" s="433"/>
      <c r="N53" s="116"/>
      <c r="O53" s="116"/>
      <c r="P53" s="116"/>
      <c r="Q53" s="116"/>
      <c r="R53" s="116"/>
      <c r="S53" s="116"/>
      <c r="T53" s="116"/>
      <c r="U53" s="117"/>
      <c r="V53" s="117"/>
      <c r="W53" s="116"/>
    </row>
    <row r="54" spans="1:23">
      <c r="A54" s="116"/>
      <c r="B54" s="116"/>
      <c r="C54" s="116"/>
      <c r="D54" s="116"/>
      <c r="E54" s="116"/>
      <c r="F54" s="116"/>
      <c r="G54" s="116"/>
      <c r="H54" s="116"/>
      <c r="I54" s="128"/>
      <c r="J54" s="128"/>
      <c r="K54" s="128"/>
      <c r="L54" s="116"/>
      <c r="M54" s="433"/>
      <c r="N54" s="116"/>
      <c r="O54" s="116"/>
      <c r="P54" s="116"/>
      <c r="Q54" s="116"/>
      <c r="R54" s="116"/>
      <c r="S54" s="116"/>
      <c r="T54" s="116"/>
      <c r="U54" s="117"/>
      <c r="V54" s="117"/>
      <c r="W54" s="116"/>
    </row>
    <row r="55" spans="1:23">
      <c r="A55" s="116"/>
      <c r="B55" s="116"/>
      <c r="C55" s="116"/>
      <c r="D55" s="116"/>
      <c r="E55" s="116"/>
      <c r="F55" s="116"/>
      <c r="G55" s="116"/>
      <c r="H55" s="116"/>
      <c r="I55" s="128"/>
      <c r="J55" s="128"/>
      <c r="K55" s="128"/>
      <c r="L55" s="116"/>
      <c r="M55" s="433"/>
      <c r="N55" s="116"/>
      <c r="O55" s="116"/>
      <c r="P55" s="116"/>
      <c r="Q55" s="116"/>
      <c r="R55" s="116"/>
      <c r="S55" s="116"/>
      <c r="T55" s="116"/>
      <c r="U55" s="117"/>
      <c r="V55" s="117"/>
      <c r="W55" s="116"/>
    </row>
    <row r="56" spans="1:23">
      <c r="A56" s="116"/>
      <c r="B56" s="116"/>
      <c r="C56" s="116"/>
      <c r="D56" s="116"/>
      <c r="E56" s="116"/>
      <c r="F56" s="116"/>
      <c r="G56" s="116"/>
      <c r="H56" s="116"/>
      <c r="I56" s="128"/>
      <c r="J56" s="128"/>
      <c r="K56" s="128"/>
      <c r="L56" s="116"/>
      <c r="M56" s="433"/>
      <c r="N56" s="116"/>
      <c r="O56" s="116"/>
      <c r="P56" s="116"/>
      <c r="Q56" s="116"/>
      <c r="R56" s="116"/>
      <c r="S56" s="116"/>
      <c r="T56" s="116"/>
      <c r="U56" s="116"/>
      <c r="V56" s="116"/>
      <c r="W56" s="116"/>
    </row>
    <row r="57" spans="1:23">
      <c r="A57" s="116"/>
      <c r="B57" s="116"/>
      <c r="C57" s="116"/>
      <c r="D57" s="116"/>
      <c r="E57" s="116"/>
      <c r="F57" s="116"/>
      <c r="G57" s="116"/>
      <c r="H57" s="116"/>
      <c r="I57" s="128"/>
      <c r="J57" s="128"/>
      <c r="K57" s="128"/>
      <c r="L57" s="116"/>
      <c r="M57" s="115"/>
      <c r="N57" s="116"/>
      <c r="O57" s="116"/>
      <c r="P57" s="116"/>
      <c r="Q57" s="116"/>
      <c r="R57" s="116"/>
      <c r="S57" s="116"/>
      <c r="T57" s="116"/>
      <c r="U57" s="116"/>
      <c r="V57" s="116"/>
      <c r="W57" s="116"/>
    </row>
  </sheetData>
  <mergeCells count="8">
    <mergeCell ref="A1:W2"/>
    <mergeCell ref="W3:W5"/>
    <mergeCell ref="K6:K52"/>
    <mergeCell ref="M6:M56"/>
    <mergeCell ref="U8:V51"/>
    <mergeCell ref="C10:D25"/>
    <mergeCell ref="C26:D34"/>
    <mergeCell ref="C35:D50"/>
  </mergeCells>
  <phoneticPr fontId="2"/>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B2" sqref="B2"/>
    </sheetView>
  </sheetViews>
  <sheetFormatPr defaultColWidth="9" defaultRowHeight="13.2"/>
  <cols>
    <col min="1" max="1" width="4.77734375" style="129" customWidth="1"/>
    <col min="2" max="5" width="5.6640625" style="129" customWidth="1"/>
    <col min="6" max="7" width="3.109375" style="129" customWidth="1"/>
    <col min="8" max="16" width="5.6640625" style="129" customWidth="1"/>
    <col min="17" max="17" width="7" style="129" customWidth="1"/>
    <col min="18" max="16384" width="9" style="129"/>
  </cols>
  <sheetData>
    <row r="1" spans="1:17">
      <c r="A1" s="139"/>
      <c r="B1" s="150" t="str">
        <f>"　次のとおり"&amp;一覧表!C9&amp;"執行の"&amp;一覧表!F10&amp;"における選挙事務所を設置したのでお届けします。"</f>
        <v>　次のとおり令和８年１０月２５日執行の美郷町議会議員補欠選挙における選挙事務所を設置したのでお届けします。</v>
      </c>
      <c r="C1" s="145"/>
      <c r="D1" s="145"/>
      <c r="E1" s="145"/>
      <c r="F1" s="145"/>
      <c r="G1" s="145"/>
      <c r="H1" s="145"/>
      <c r="I1" s="145"/>
      <c r="J1" s="145"/>
      <c r="K1" s="145"/>
      <c r="L1" s="145"/>
      <c r="M1" s="145"/>
      <c r="N1" s="145"/>
      <c r="O1" s="145"/>
      <c r="P1" s="145"/>
      <c r="Q1" s="145"/>
    </row>
    <row r="2" spans="1:17">
      <c r="A2" s="139"/>
      <c r="B2" s="130" t="s">
        <v>305</v>
      </c>
      <c r="C2" s="130"/>
      <c r="D2" s="130"/>
      <c r="E2" s="131"/>
      <c r="F2" s="131"/>
      <c r="G2" s="131"/>
      <c r="H2" s="131"/>
      <c r="I2" s="131"/>
      <c r="J2" s="131"/>
      <c r="K2" s="131"/>
      <c r="L2" s="131"/>
      <c r="M2" s="131"/>
      <c r="N2" s="131"/>
      <c r="O2" s="131"/>
      <c r="P2" s="131"/>
      <c r="Q2" s="131"/>
    </row>
    <row r="3" spans="1:17">
      <c r="A3" s="139"/>
      <c r="B3" s="130"/>
      <c r="C3" s="130"/>
      <c r="D3" s="130"/>
      <c r="E3" s="131"/>
      <c r="F3" s="131"/>
      <c r="G3" s="131"/>
      <c r="H3" s="131"/>
      <c r="I3" s="131"/>
      <c r="J3" s="131"/>
      <c r="K3" s="131"/>
      <c r="L3" s="131"/>
      <c r="M3" s="131"/>
      <c r="N3" s="131"/>
      <c r="O3" s="131"/>
      <c r="P3" s="131"/>
      <c r="Q3" s="131"/>
    </row>
    <row r="4" spans="1:17">
      <c r="A4" s="139"/>
      <c r="B4" s="130"/>
      <c r="C4" s="130"/>
      <c r="D4" s="130"/>
      <c r="E4" s="131"/>
      <c r="F4" s="131"/>
      <c r="G4" s="131"/>
      <c r="H4" s="131"/>
      <c r="I4" s="131"/>
      <c r="J4" s="131"/>
      <c r="K4" s="131"/>
      <c r="L4" s="131"/>
      <c r="M4" s="131"/>
      <c r="N4" s="131"/>
      <c r="O4" s="131"/>
      <c r="P4" s="131"/>
      <c r="Q4" s="131"/>
    </row>
    <row r="5" spans="1:17">
      <c r="A5" s="139"/>
      <c r="B5" s="130"/>
      <c r="C5" s="130"/>
      <c r="D5" s="130"/>
      <c r="E5" s="131"/>
      <c r="F5" s="131"/>
      <c r="G5" s="131"/>
      <c r="H5" s="131"/>
      <c r="I5" s="131"/>
      <c r="J5" s="131"/>
      <c r="K5" s="131"/>
      <c r="L5" s="131"/>
      <c r="M5" s="131"/>
      <c r="N5" s="131"/>
      <c r="O5" s="131"/>
      <c r="P5" s="131"/>
      <c r="Q5" s="131"/>
    </row>
    <row r="6" spans="1:17">
      <c r="A6" s="139"/>
      <c r="B6" s="130"/>
      <c r="C6" s="130"/>
      <c r="D6" s="130"/>
      <c r="E6" s="131"/>
      <c r="F6" s="131"/>
      <c r="G6" s="131"/>
      <c r="H6" s="131"/>
      <c r="I6" s="131"/>
      <c r="J6" s="131"/>
      <c r="K6" s="131"/>
      <c r="L6" s="131"/>
      <c r="M6" s="131"/>
      <c r="N6" s="131"/>
      <c r="O6" s="131"/>
      <c r="P6" s="131"/>
      <c r="Q6" s="131"/>
    </row>
    <row r="7" spans="1:17">
      <c r="A7" s="139"/>
      <c r="B7" s="130"/>
      <c r="C7" s="130"/>
      <c r="D7" s="130"/>
      <c r="E7" s="131"/>
      <c r="F7" s="131"/>
      <c r="G7" s="131"/>
      <c r="H7" s="131"/>
      <c r="I7" s="131"/>
      <c r="J7" s="131"/>
      <c r="K7" s="131"/>
      <c r="L7" s="131"/>
      <c r="M7" s="131"/>
      <c r="N7" s="131"/>
      <c r="O7" s="131"/>
      <c r="P7" s="131"/>
      <c r="Q7" s="131"/>
    </row>
    <row r="8" spans="1:17">
      <c r="A8" s="139"/>
      <c r="B8" s="131"/>
      <c r="C8" s="131"/>
      <c r="D8" s="131"/>
      <c r="E8" s="131"/>
      <c r="F8" s="131"/>
      <c r="G8" s="131"/>
      <c r="H8" s="131"/>
      <c r="I8" s="131"/>
      <c r="J8" s="131"/>
      <c r="K8" s="131"/>
      <c r="L8" s="131"/>
      <c r="M8" s="131"/>
      <c r="N8" s="131"/>
      <c r="O8" s="131"/>
      <c r="P8" s="131"/>
      <c r="Q8" s="131"/>
    </row>
    <row r="9" spans="1:17">
      <c r="A9" s="139"/>
      <c r="B9" s="131"/>
      <c r="C9" s="131"/>
      <c r="D9" s="131"/>
      <c r="E9" s="490" t="s">
        <v>209</v>
      </c>
      <c r="F9" s="490"/>
      <c r="G9" s="490"/>
      <c r="H9" s="490"/>
      <c r="I9" s="490"/>
      <c r="J9" s="490"/>
      <c r="K9" s="490"/>
      <c r="L9" s="490"/>
      <c r="M9" s="490"/>
      <c r="N9" s="491"/>
      <c r="O9" s="131"/>
      <c r="P9" s="131"/>
      <c r="Q9" s="131"/>
    </row>
    <row r="10" spans="1:17">
      <c r="A10" s="139"/>
      <c r="B10" s="131"/>
      <c r="C10" s="131"/>
      <c r="D10" s="131"/>
      <c r="E10" s="490"/>
      <c r="F10" s="490"/>
      <c r="G10" s="490"/>
      <c r="H10" s="490"/>
      <c r="I10" s="490"/>
      <c r="J10" s="490"/>
      <c r="K10" s="490"/>
      <c r="L10" s="490"/>
      <c r="M10" s="490"/>
      <c r="N10" s="491"/>
      <c r="O10" s="131"/>
      <c r="P10" s="131"/>
      <c r="Q10" s="131"/>
    </row>
    <row r="11" spans="1:17">
      <c r="A11" s="139"/>
      <c r="B11" s="131"/>
      <c r="C11" s="131"/>
      <c r="D11" s="131"/>
      <c r="E11" s="131"/>
      <c r="F11" s="131"/>
      <c r="G11" s="131"/>
      <c r="H11" s="131"/>
      <c r="I11" s="131"/>
      <c r="J11" s="131"/>
      <c r="K11" s="131"/>
      <c r="L11" s="131"/>
      <c r="M11" s="131"/>
      <c r="N11" s="131"/>
      <c r="O11" s="131"/>
      <c r="P11" s="131"/>
      <c r="Q11" s="131"/>
    </row>
    <row r="12" spans="1:17">
      <c r="A12" s="139"/>
      <c r="B12" s="131"/>
      <c r="C12" s="131"/>
      <c r="D12" s="131"/>
      <c r="E12" s="131"/>
      <c r="F12" s="131"/>
      <c r="G12" s="131"/>
      <c r="H12" s="131"/>
      <c r="I12" s="131"/>
      <c r="J12" s="131"/>
      <c r="K12" s="131"/>
      <c r="L12" s="131"/>
      <c r="M12" s="131"/>
      <c r="N12" s="131"/>
      <c r="O12" s="131"/>
      <c r="P12" s="131"/>
      <c r="Q12" s="131"/>
    </row>
    <row r="13" spans="1:17">
      <c r="A13" s="139"/>
      <c r="B13" s="131"/>
      <c r="C13" s="131"/>
      <c r="D13" s="131"/>
      <c r="E13" s="131"/>
      <c r="F13" s="131"/>
      <c r="G13" s="131"/>
      <c r="H13" s="131"/>
      <c r="I13" s="131"/>
      <c r="J13" s="131"/>
      <c r="K13" s="131"/>
      <c r="L13" s="131"/>
      <c r="M13" s="131"/>
      <c r="N13" s="131"/>
      <c r="O13" s="131"/>
      <c r="P13" s="131"/>
      <c r="Q13" s="131"/>
    </row>
    <row r="14" spans="1:17">
      <c r="A14" s="139"/>
      <c r="B14" s="131"/>
      <c r="C14" s="131"/>
      <c r="D14" s="131"/>
      <c r="E14" s="131"/>
      <c r="F14" s="131"/>
      <c r="G14" s="131"/>
      <c r="H14" s="131"/>
      <c r="I14" s="131"/>
      <c r="J14" s="131"/>
      <c r="K14" s="131"/>
      <c r="L14" s="492" t="s">
        <v>210</v>
      </c>
      <c r="M14" s="493"/>
      <c r="N14" s="493"/>
      <c r="O14" s="493"/>
      <c r="P14" s="493"/>
      <c r="Q14" s="493"/>
    </row>
    <row r="15" spans="1:17">
      <c r="A15" s="139"/>
      <c r="B15" s="131"/>
      <c r="C15" s="131"/>
      <c r="D15" s="131"/>
      <c r="E15" s="131"/>
      <c r="F15" s="131"/>
      <c r="G15" s="131"/>
      <c r="H15" s="131"/>
      <c r="I15" s="131"/>
      <c r="J15" s="131"/>
      <c r="K15" s="131"/>
      <c r="L15" s="131"/>
      <c r="M15" s="131"/>
      <c r="N15" s="131"/>
      <c r="O15" s="131"/>
      <c r="P15" s="131"/>
      <c r="Q15" s="131"/>
    </row>
    <row r="16" spans="1:17">
      <c r="A16" s="139"/>
      <c r="B16" s="131"/>
      <c r="C16" s="131"/>
      <c r="D16" s="131"/>
      <c r="E16" s="131"/>
      <c r="F16" s="131"/>
      <c r="G16" s="131"/>
      <c r="H16" s="131"/>
      <c r="I16" s="131"/>
      <c r="J16" s="131"/>
      <c r="K16" s="131"/>
      <c r="L16" s="131"/>
      <c r="M16" s="131"/>
      <c r="N16" s="131"/>
      <c r="O16" s="131"/>
      <c r="P16" s="131"/>
      <c r="Q16" s="131"/>
    </row>
    <row r="17" spans="1:17">
      <c r="A17" s="139"/>
      <c r="B17" s="131"/>
      <c r="C17" s="131"/>
      <c r="D17" s="131"/>
      <c r="E17" s="131"/>
      <c r="F17" s="131"/>
      <c r="G17" s="131"/>
      <c r="H17" s="131"/>
      <c r="I17" s="131"/>
      <c r="J17" s="131"/>
      <c r="K17" s="131"/>
      <c r="L17" s="131"/>
      <c r="M17" s="131"/>
      <c r="N17" s="131"/>
      <c r="O17" s="131"/>
      <c r="P17" s="131"/>
      <c r="Q17" s="131"/>
    </row>
    <row r="18" spans="1:17" ht="15" customHeight="1">
      <c r="A18" s="139"/>
      <c r="B18" s="137" t="s">
        <v>211</v>
      </c>
      <c r="C18" s="131"/>
      <c r="D18" s="131"/>
      <c r="E18" s="131"/>
      <c r="F18" s="131"/>
      <c r="G18" s="131"/>
      <c r="H18" s="131"/>
      <c r="I18" s="131"/>
      <c r="J18" s="131"/>
      <c r="K18" s="131"/>
      <c r="L18" s="131"/>
      <c r="M18" s="131"/>
      <c r="N18" s="131"/>
      <c r="O18" s="131"/>
      <c r="P18" s="131"/>
      <c r="Q18" s="131"/>
    </row>
    <row r="19" spans="1:17" ht="8.25" customHeight="1">
      <c r="A19" s="139"/>
      <c r="B19" s="131"/>
      <c r="C19" s="131"/>
      <c r="D19" s="131"/>
      <c r="E19" s="131"/>
      <c r="F19" s="131"/>
      <c r="G19" s="131"/>
      <c r="H19" s="131"/>
      <c r="I19" s="131"/>
      <c r="J19" s="131"/>
      <c r="K19" s="131"/>
      <c r="L19" s="131"/>
      <c r="M19" s="131"/>
      <c r="N19" s="131"/>
      <c r="O19" s="131"/>
      <c r="P19" s="131"/>
      <c r="Q19" s="131"/>
    </row>
    <row r="20" spans="1:17" ht="15" customHeight="1">
      <c r="A20" s="139"/>
      <c r="B20" s="131"/>
      <c r="C20" s="501" t="s">
        <v>224</v>
      </c>
      <c r="D20" s="501"/>
      <c r="E20" s="501"/>
      <c r="F20" s="502" t="str">
        <f>一覧表!$G$5&amp;"　　　様"</f>
        <v>渡利　八壽男　　　様</v>
      </c>
      <c r="G20" s="502"/>
      <c r="H20" s="502"/>
      <c r="I20" s="502"/>
      <c r="J20" s="502"/>
      <c r="K20" s="502"/>
      <c r="L20" s="502"/>
      <c r="M20" s="502"/>
      <c r="N20" s="502"/>
      <c r="O20" s="131"/>
      <c r="P20" s="131"/>
      <c r="Q20" s="131"/>
    </row>
    <row r="21" spans="1:17">
      <c r="A21" s="139"/>
      <c r="B21" s="131"/>
      <c r="C21" s="131"/>
      <c r="D21" s="131"/>
      <c r="E21" s="131"/>
      <c r="F21" s="131"/>
      <c r="G21" s="131"/>
      <c r="H21" s="131"/>
      <c r="I21" s="131"/>
      <c r="J21" s="131"/>
      <c r="K21" s="131"/>
      <c r="L21" s="131"/>
      <c r="M21" s="131"/>
      <c r="N21" s="131"/>
      <c r="O21" s="131"/>
      <c r="P21" s="131"/>
      <c r="Q21" s="131"/>
    </row>
    <row r="22" spans="1:17">
      <c r="A22" s="139"/>
      <c r="B22" s="131"/>
      <c r="C22" s="131"/>
      <c r="D22" s="131"/>
      <c r="E22" s="131"/>
      <c r="F22" s="131"/>
      <c r="G22" s="131"/>
      <c r="H22" s="131"/>
      <c r="I22" s="131"/>
      <c r="J22" s="131"/>
      <c r="K22" s="131"/>
      <c r="L22" s="131"/>
      <c r="M22" s="131"/>
      <c r="N22" s="131"/>
      <c r="O22" s="131"/>
      <c r="P22" s="131"/>
      <c r="Q22" s="131"/>
    </row>
    <row r="23" spans="1:17">
      <c r="A23" s="139"/>
      <c r="B23" s="131"/>
      <c r="C23" s="131"/>
      <c r="D23" s="131"/>
      <c r="E23" s="131"/>
      <c r="F23" s="131"/>
      <c r="G23" s="131"/>
      <c r="H23" s="131"/>
      <c r="I23" s="131"/>
      <c r="J23" s="131"/>
      <c r="K23" s="131"/>
      <c r="L23" s="131"/>
      <c r="M23" s="131"/>
      <c r="N23" s="131"/>
      <c r="O23" s="131"/>
      <c r="P23" s="131"/>
      <c r="Q23" s="131"/>
    </row>
    <row r="24" spans="1:17">
      <c r="A24" s="139"/>
      <c r="B24" s="131"/>
      <c r="C24" s="131"/>
      <c r="D24" s="131"/>
      <c r="E24" s="131"/>
      <c r="F24" s="131"/>
      <c r="G24" s="131"/>
      <c r="H24" s="131"/>
      <c r="I24" s="494" t="s">
        <v>212</v>
      </c>
      <c r="J24" s="495"/>
      <c r="K24" s="495"/>
      <c r="L24" s="131"/>
      <c r="M24" s="131"/>
      <c r="N24" s="131"/>
      <c r="O24" s="131"/>
      <c r="P24" s="131"/>
      <c r="Q24" s="131"/>
    </row>
    <row r="25" spans="1:17" ht="20.25" customHeight="1">
      <c r="A25" s="139"/>
      <c r="B25" s="131"/>
      <c r="C25" s="131"/>
      <c r="D25" s="131"/>
      <c r="E25" s="131"/>
      <c r="F25" s="131"/>
      <c r="G25" s="131"/>
      <c r="H25" s="131"/>
      <c r="I25" s="131"/>
      <c r="J25" s="131"/>
      <c r="K25" s="131"/>
      <c r="L25" s="131"/>
      <c r="M25" s="131"/>
      <c r="N25" s="131"/>
      <c r="O25" s="131"/>
      <c r="P25" s="131"/>
      <c r="Q25" s="131"/>
    </row>
    <row r="26" spans="1:17">
      <c r="A26" s="139"/>
      <c r="B26" s="131"/>
      <c r="C26" s="131"/>
      <c r="D26" s="131"/>
      <c r="E26" s="131"/>
      <c r="F26" s="131"/>
      <c r="G26" s="131"/>
      <c r="H26" s="131"/>
      <c r="I26" s="494" t="s">
        <v>213</v>
      </c>
      <c r="J26" s="495"/>
      <c r="K26" s="495"/>
      <c r="L26" s="131"/>
      <c r="M26" s="131"/>
      <c r="N26" s="131"/>
      <c r="O26" s="131"/>
      <c r="P26" s="131"/>
      <c r="Q26" s="131"/>
    </row>
    <row r="27" spans="1:17">
      <c r="A27" s="139"/>
      <c r="B27" s="131"/>
      <c r="C27" s="131"/>
      <c r="D27" s="131"/>
      <c r="E27" s="131"/>
      <c r="F27" s="131"/>
      <c r="G27" s="131"/>
      <c r="H27" s="131"/>
      <c r="I27" s="131"/>
      <c r="J27" s="131"/>
      <c r="K27" s="131"/>
      <c r="L27" s="131"/>
      <c r="M27" s="131"/>
      <c r="N27" s="131"/>
      <c r="O27" s="131"/>
      <c r="P27" s="131"/>
      <c r="Q27" s="131"/>
    </row>
    <row r="28" spans="1:17">
      <c r="A28" s="139"/>
      <c r="B28" s="131"/>
      <c r="C28" s="131"/>
      <c r="D28" s="131"/>
      <c r="E28" s="131"/>
      <c r="F28" s="131"/>
      <c r="G28" s="131"/>
      <c r="H28" s="131"/>
      <c r="I28" s="131"/>
      <c r="J28" s="131"/>
      <c r="K28" s="133" t="s">
        <v>198</v>
      </c>
      <c r="L28" s="131"/>
      <c r="M28" s="131"/>
      <c r="N28" s="131"/>
      <c r="O28" s="131"/>
      <c r="P28" s="135"/>
      <c r="Q28" s="135"/>
    </row>
    <row r="29" spans="1:17">
      <c r="A29" s="139"/>
      <c r="B29" s="131"/>
      <c r="C29" s="131"/>
      <c r="D29" s="131"/>
      <c r="E29" s="131"/>
      <c r="F29" s="131"/>
      <c r="G29" s="131"/>
      <c r="H29" s="131"/>
      <c r="I29" s="131"/>
      <c r="J29" s="131"/>
      <c r="K29" s="131"/>
      <c r="L29" s="131"/>
      <c r="M29" s="131"/>
      <c r="N29" s="131"/>
      <c r="O29" s="131"/>
      <c r="P29" s="131"/>
      <c r="Q29" s="131"/>
    </row>
    <row r="30" spans="1:17">
      <c r="A30" s="139"/>
      <c r="B30" s="131"/>
      <c r="C30" s="131"/>
      <c r="D30" s="131"/>
      <c r="E30" s="131"/>
      <c r="F30" s="131"/>
      <c r="G30" s="131"/>
      <c r="H30" s="131"/>
      <c r="I30" s="131"/>
      <c r="J30" s="131"/>
      <c r="K30" s="131"/>
      <c r="L30" s="131"/>
      <c r="M30" s="131"/>
      <c r="N30" s="131"/>
      <c r="O30" s="131"/>
      <c r="P30" s="131"/>
      <c r="Q30" s="131"/>
    </row>
    <row r="31" spans="1:17">
      <c r="A31" s="139"/>
      <c r="B31" s="131"/>
      <c r="C31" s="131"/>
      <c r="D31" s="131"/>
      <c r="E31" s="131"/>
      <c r="F31" s="131"/>
      <c r="G31" s="131"/>
      <c r="H31" s="131"/>
      <c r="I31" s="131"/>
      <c r="J31" s="131"/>
      <c r="K31" s="131"/>
      <c r="L31" s="131"/>
      <c r="M31" s="131"/>
      <c r="N31" s="131"/>
      <c r="O31" s="131"/>
      <c r="P31" s="131"/>
      <c r="Q31" s="131"/>
    </row>
    <row r="32" spans="1:17" ht="15" customHeight="1">
      <c r="A32" s="139"/>
      <c r="B32" s="137" t="str">
        <f>MID(B1,1,39)</f>
        <v>　次のとおり令和８年１０月２５日執行の美郷町議会議員補欠選挙における選挙事務所</v>
      </c>
      <c r="C32" s="131"/>
      <c r="D32" s="131"/>
      <c r="E32" s="131"/>
      <c r="F32" s="131"/>
      <c r="G32" s="131"/>
      <c r="H32" s="131"/>
      <c r="I32" s="131"/>
      <c r="J32" s="131"/>
      <c r="K32" s="131"/>
      <c r="L32" s="131"/>
      <c r="M32" s="131"/>
      <c r="N32" s="131"/>
      <c r="O32" s="131"/>
      <c r="P32" s="131"/>
      <c r="Q32" s="131"/>
    </row>
    <row r="33" spans="1:17" ht="8.25" customHeight="1">
      <c r="A33" s="139"/>
      <c r="B33" s="131"/>
      <c r="C33" s="131"/>
      <c r="D33" s="131"/>
      <c r="E33" s="131"/>
      <c r="F33" s="131"/>
      <c r="G33" s="131"/>
      <c r="H33" s="131"/>
      <c r="I33" s="131"/>
      <c r="J33" s="131"/>
      <c r="K33" s="131"/>
      <c r="L33" s="131"/>
      <c r="M33" s="131"/>
      <c r="N33" s="131"/>
      <c r="O33" s="131"/>
      <c r="P33" s="131"/>
      <c r="Q33" s="131"/>
    </row>
    <row r="34" spans="1:17" ht="15" customHeight="1">
      <c r="A34" s="139"/>
      <c r="B34" s="137" t="str">
        <f>MID(B1,40,39)</f>
        <v>を設置したのでお届けします。</v>
      </c>
      <c r="C34" s="131"/>
      <c r="D34" s="131"/>
      <c r="E34" s="131"/>
      <c r="F34" s="131"/>
      <c r="G34" s="131"/>
      <c r="H34" s="131"/>
      <c r="I34" s="131"/>
      <c r="J34" s="131"/>
      <c r="K34" s="131"/>
      <c r="L34" s="131"/>
      <c r="M34" s="131"/>
      <c r="N34" s="131"/>
      <c r="O34" s="131"/>
      <c r="P34" s="131"/>
      <c r="Q34" s="131"/>
    </row>
    <row r="35" spans="1:17">
      <c r="A35" s="139"/>
      <c r="B35" s="131"/>
      <c r="C35" s="131"/>
      <c r="D35" s="131"/>
      <c r="E35" s="131"/>
      <c r="F35" s="131"/>
      <c r="G35" s="131"/>
      <c r="H35" s="131"/>
      <c r="I35" s="131"/>
      <c r="J35" s="131"/>
      <c r="K35" s="131"/>
      <c r="L35" s="131"/>
      <c r="M35" s="131"/>
      <c r="N35" s="131"/>
      <c r="O35" s="131"/>
      <c r="P35" s="131"/>
      <c r="Q35" s="131"/>
    </row>
    <row r="36" spans="1:17">
      <c r="A36" s="139"/>
      <c r="B36" s="131"/>
      <c r="C36" s="131"/>
      <c r="D36" s="131"/>
      <c r="E36" s="131"/>
      <c r="F36" s="131"/>
      <c r="G36" s="131"/>
      <c r="H36" s="131"/>
      <c r="I36" s="131"/>
      <c r="J36" s="131"/>
      <c r="K36" s="131"/>
      <c r="L36" s="131"/>
      <c r="M36" s="131"/>
      <c r="N36" s="131"/>
      <c r="O36" s="131"/>
      <c r="P36" s="131"/>
      <c r="Q36" s="131"/>
    </row>
    <row r="37" spans="1:17">
      <c r="A37" s="139"/>
      <c r="B37" s="131"/>
      <c r="C37" s="131"/>
      <c r="D37" s="131"/>
      <c r="E37" s="131"/>
      <c r="F37" s="131"/>
      <c r="G37" s="131"/>
      <c r="H37" s="131"/>
      <c r="I37" s="131"/>
      <c r="J37" s="131"/>
      <c r="K37" s="131"/>
      <c r="L37" s="131"/>
      <c r="M37" s="131"/>
      <c r="N37" s="131"/>
      <c r="O37" s="131"/>
      <c r="P37" s="131"/>
      <c r="Q37" s="131"/>
    </row>
    <row r="38" spans="1:17">
      <c r="A38" s="139"/>
      <c r="B38" s="481" t="s">
        <v>214</v>
      </c>
      <c r="C38" s="496"/>
      <c r="D38" s="496"/>
      <c r="E38" s="496"/>
      <c r="F38" s="496"/>
      <c r="G38" s="496"/>
      <c r="H38" s="497"/>
      <c r="I38" s="481" t="s">
        <v>215</v>
      </c>
      <c r="J38" s="496"/>
      <c r="K38" s="496"/>
      <c r="L38" s="497"/>
      <c r="M38" s="481" t="s">
        <v>216</v>
      </c>
      <c r="N38" s="496"/>
      <c r="O38" s="496"/>
      <c r="P38" s="496"/>
      <c r="Q38" s="497"/>
    </row>
    <row r="39" spans="1:17">
      <c r="A39" s="139"/>
      <c r="B39" s="498"/>
      <c r="C39" s="499"/>
      <c r="D39" s="499"/>
      <c r="E39" s="499"/>
      <c r="F39" s="499"/>
      <c r="G39" s="499"/>
      <c r="H39" s="500"/>
      <c r="I39" s="498"/>
      <c r="J39" s="499"/>
      <c r="K39" s="499"/>
      <c r="L39" s="500"/>
      <c r="M39" s="498"/>
      <c r="N39" s="499"/>
      <c r="O39" s="499"/>
      <c r="P39" s="499"/>
      <c r="Q39" s="500"/>
    </row>
    <row r="40" spans="1:17">
      <c r="A40" s="139"/>
      <c r="B40" s="463" t="s">
        <v>217</v>
      </c>
      <c r="C40" s="464"/>
      <c r="D40" s="464"/>
      <c r="E40" s="464"/>
      <c r="F40" s="464"/>
      <c r="G40" s="464"/>
      <c r="H40" s="465"/>
      <c r="I40" s="472"/>
      <c r="J40" s="473"/>
      <c r="K40" s="473"/>
      <c r="L40" s="474"/>
      <c r="M40" s="481" t="s">
        <v>218</v>
      </c>
      <c r="N40" s="482"/>
      <c r="O40" s="482"/>
      <c r="P40" s="482"/>
      <c r="Q40" s="483"/>
    </row>
    <row r="41" spans="1:17">
      <c r="A41" s="139"/>
      <c r="B41" s="466"/>
      <c r="C41" s="467"/>
      <c r="D41" s="467"/>
      <c r="E41" s="467"/>
      <c r="F41" s="467"/>
      <c r="G41" s="467"/>
      <c r="H41" s="468"/>
      <c r="I41" s="475"/>
      <c r="J41" s="476"/>
      <c r="K41" s="476"/>
      <c r="L41" s="477"/>
      <c r="M41" s="484"/>
      <c r="N41" s="485"/>
      <c r="O41" s="485"/>
      <c r="P41" s="485"/>
      <c r="Q41" s="486"/>
    </row>
    <row r="42" spans="1:17">
      <c r="A42" s="139"/>
      <c r="B42" s="466"/>
      <c r="C42" s="467"/>
      <c r="D42" s="467"/>
      <c r="E42" s="467"/>
      <c r="F42" s="467"/>
      <c r="G42" s="467"/>
      <c r="H42" s="468"/>
      <c r="I42" s="475"/>
      <c r="J42" s="476"/>
      <c r="K42" s="476"/>
      <c r="L42" s="477"/>
      <c r="M42" s="484"/>
      <c r="N42" s="485"/>
      <c r="O42" s="485"/>
      <c r="P42" s="485"/>
      <c r="Q42" s="486"/>
    </row>
    <row r="43" spans="1:17">
      <c r="A43" s="139"/>
      <c r="B43" s="466"/>
      <c r="C43" s="467"/>
      <c r="D43" s="467"/>
      <c r="E43" s="467"/>
      <c r="F43" s="467"/>
      <c r="G43" s="467"/>
      <c r="H43" s="468"/>
      <c r="I43" s="475"/>
      <c r="J43" s="476"/>
      <c r="K43" s="476"/>
      <c r="L43" s="477"/>
      <c r="M43" s="484"/>
      <c r="N43" s="485"/>
      <c r="O43" s="485"/>
      <c r="P43" s="485"/>
      <c r="Q43" s="486"/>
    </row>
    <row r="44" spans="1:17">
      <c r="A44" s="139"/>
      <c r="B44" s="466"/>
      <c r="C44" s="467"/>
      <c r="D44" s="467"/>
      <c r="E44" s="467"/>
      <c r="F44" s="467"/>
      <c r="G44" s="467"/>
      <c r="H44" s="468"/>
      <c r="I44" s="475"/>
      <c r="J44" s="476"/>
      <c r="K44" s="476"/>
      <c r="L44" s="477"/>
      <c r="M44" s="484"/>
      <c r="N44" s="485"/>
      <c r="O44" s="485"/>
      <c r="P44" s="485"/>
      <c r="Q44" s="486"/>
    </row>
    <row r="45" spans="1:17">
      <c r="A45" s="139"/>
      <c r="B45" s="469"/>
      <c r="C45" s="470"/>
      <c r="D45" s="470"/>
      <c r="E45" s="470"/>
      <c r="F45" s="470"/>
      <c r="G45" s="470"/>
      <c r="H45" s="471"/>
      <c r="I45" s="478"/>
      <c r="J45" s="479"/>
      <c r="K45" s="479"/>
      <c r="L45" s="480"/>
      <c r="M45" s="487"/>
      <c r="N45" s="488"/>
      <c r="O45" s="488"/>
      <c r="P45" s="488"/>
      <c r="Q45" s="489"/>
    </row>
    <row r="46" spans="1:17">
      <c r="A46" s="139"/>
      <c r="B46" s="131"/>
      <c r="C46" s="131"/>
      <c r="D46" s="131"/>
      <c r="E46" s="131"/>
      <c r="F46" s="131"/>
      <c r="G46" s="131"/>
      <c r="H46" s="131"/>
      <c r="I46" s="131"/>
      <c r="J46" s="131"/>
      <c r="K46" s="131"/>
      <c r="L46" s="131"/>
      <c r="M46" s="131"/>
      <c r="N46" s="131"/>
      <c r="O46" s="131"/>
      <c r="P46" s="131"/>
      <c r="Q46" s="131"/>
    </row>
    <row r="47" spans="1:17">
      <c r="A47" s="139"/>
      <c r="B47" s="131"/>
      <c r="C47" s="131"/>
      <c r="D47" s="131"/>
      <c r="E47" s="131"/>
      <c r="F47" s="131"/>
      <c r="G47" s="131"/>
      <c r="H47" s="131"/>
      <c r="I47" s="131"/>
      <c r="J47" s="131"/>
      <c r="K47" s="131"/>
      <c r="L47" s="131"/>
      <c r="M47" s="131"/>
      <c r="N47" s="131"/>
      <c r="O47" s="131"/>
      <c r="P47" s="131"/>
      <c r="Q47" s="131"/>
    </row>
    <row r="48" spans="1:17">
      <c r="A48" s="139"/>
      <c r="B48" s="131"/>
      <c r="C48" s="131"/>
      <c r="D48" s="131"/>
      <c r="E48" s="131"/>
      <c r="F48" s="131"/>
      <c r="G48" s="131"/>
      <c r="H48" s="131"/>
      <c r="I48" s="131"/>
      <c r="J48" s="131"/>
      <c r="K48" s="131"/>
      <c r="L48" s="131"/>
      <c r="M48" s="131"/>
      <c r="N48" s="131"/>
      <c r="O48" s="131"/>
      <c r="P48" s="131"/>
      <c r="Q48" s="131"/>
    </row>
    <row r="49" spans="1:17">
      <c r="A49" s="139"/>
      <c r="B49" s="131"/>
      <c r="C49" s="131"/>
      <c r="D49" s="131"/>
      <c r="E49" s="131"/>
      <c r="F49" s="131"/>
      <c r="G49" s="131"/>
      <c r="H49" s="131"/>
      <c r="I49" s="131"/>
      <c r="J49" s="131"/>
      <c r="K49" s="131"/>
      <c r="L49" s="131"/>
      <c r="M49" s="131"/>
      <c r="N49" s="131"/>
      <c r="O49" s="131"/>
      <c r="P49" s="131"/>
      <c r="Q49" s="131"/>
    </row>
    <row r="50" spans="1:17">
      <c r="A50" s="139"/>
      <c r="B50" s="131"/>
      <c r="C50" s="131"/>
      <c r="D50" s="131"/>
      <c r="E50" s="131"/>
      <c r="F50" s="131"/>
      <c r="G50" s="131"/>
      <c r="H50" s="131"/>
      <c r="I50" s="131"/>
      <c r="J50" s="131"/>
      <c r="K50" s="131"/>
      <c r="L50" s="131"/>
      <c r="M50" s="131"/>
      <c r="N50" s="131"/>
      <c r="O50" s="131"/>
      <c r="P50" s="131"/>
      <c r="Q50" s="131"/>
    </row>
    <row r="51" spans="1:17">
      <c r="A51" s="139"/>
      <c r="B51" s="131"/>
      <c r="C51" s="131"/>
      <c r="D51" s="131"/>
      <c r="E51" s="131"/>
      <c r="F51" s="131"/>
      <c r="G51" s="131"/>
      <c r="H51" s="131"/>
      <c r="I51" s="131"/>
      <c r="J51" s="131"/>
      <c r="K51" s="131"/>
      <c r="L51" s="131"/>
      <c r="M51" s="131"/>
      <c r="N51" s="131"/>
      <c r="O51" s="131"/>
      <c r="P51" s="131"/>
      <c r="Q51" s="131"/>
    </row>
    <row r="52" spans="1:17">
      <c r="A52" s="139"/>
      <c r="B52" s="131"/>
      <c r="C52" s="131"/>
      <c r="D52" s="131"/>
      <c r="E52" s="131"/>
      <c r="F52" s="131"/>
      <c r="G52" s="131"/>
      <c r="H52" s="131"/>
      <c r="I52" s="131"/>
      <c r="J52" s="131"/>
      <c r="K52" s="131"/>
      <c r="L52" s="131"/>
      <c r="M52" s="131"/>
      <c r="N52" s="131"/>
      <c r="O52" s="131"/>
      <c r="P52" s="131"/>
      <c r="Q52" s="131"/>
    </row>
    <row r="53" spans="1:17">
      <c r="A53" s="139"/>
      <c r="B53" s="131"/>
      <c r="C53" s="131"/>
      <c r="D53" s="131"/>
      <c r="E53" s="131"/>
      <c r="F53" s="131"/>
      <c r="G53" s="131"/>
      <c r="H53" s="131"/>
      <c r="I53" s="131"/>
      <c r="J53" s="131"/>
      <c r="K53" s="131"/>
      <c r="L53" s="131"/>
      <c r="M53" s="131"/>
      <c r="N53" s="131"/>
      <c r="O53" s="131"/>
      <c r="P53" s="131"/>
      <c r="Q53" s="131"/>
    </row>
    <row r="54" spans="1:17">
      <c r="A54" s="139"/>
      <c r="B54" s="131"/>
      <c r="C54" s="131"/>
      <c r="D54" s="131"/>
      <c r="E54" s="131"/>
      <c r="F54" s="131"/>
      <c r="G54" s="131"/>
      <c r="H54" s="131"/>
      <c r="I54" s="131"/>
      <c r="J54" s="131"/>
      <c r="K54" s="131"/>
      <c r="L54" s="131"/>
      <c r="M54" s="131"/>
      <c r="N54" s="131"/>
      <c r="O54" s="131"/>
      <c r="P54" s="131"/>
      <c r="Q54" s="131"/>
    </row>
    <row r="55" spans="1:17">
      <c r="A55" s="139"/>
      <c r="B55" s="131"/>
      <c r="C55" s="131"/>
      <c r="D55" s="131"/>
      <c r="E55" s="131"/>
      <c r="F55" s="131"/>
      <c r="G55" s="131"/>
      <c r="H55" s="131"/>
      <c r="I55" s="131"/>
      <c r="J55" s="131"/>
      <c r="K55" s="131"/>
      <c r="L55" s="131"/>
      <c r="M55" s="131"/>
      <c r="N55" s="131"/>
      <c r="O55" s="131"/>
      <c r="P55" s="131"/>
      <c r="Q55" s="131"/>
    </row>
    <row r="56" spans="1:17">
      <c r="A56" s="139"/>
      <c r="B56" s="131"/>
      <c r="C56" s="131"/>
      <c r="D56" s="131"/>
      <c r="E56" s="131"/>
      <c r="F56" s="131"/>
      <c r="G56" s="131"/>
      <c r="H56" s="131"/>
      <c r="I56" s="131"/>
      <c r="J56" s="131"/>
      <c r="K56" s="131"/>
      <c r="L56" s="131"/>
      <c r="M56" s="131"/>
      <c r="N56" s="131"/>
      <c r="O56" s="131"/>
      <c r="P56" s="131"/>
      <c r="Q56" s="131"/>
    </row>
    <row r="57" spans="1:17">
      <c r="A57" s="139"/>
      <c r="B57" s="131"/>
      <c r="C57" s="131"/>
      <c r="D57" s="131"/>
      <c r="E57" s="131"/>
      <c r="F57" s="131"/>
      <c r="G57" s="131"/>
      <c r="H57" s="131"/>
      <c r="I57" s="131"/>
      <c r="J57" s="131"/>
      <c r="K57" s="131"/>
      <c r="L57" s="131"/>
      <c r="M57" s="131"/>
      <c r="N57" s="131"/>
      <c r="O57" s="131"/>
      <c r="P57" s="131"/>
      <c r="Q57" s="131"/>
    </row>
    <row r="58" spans="1:17">
      <c r="A58" s="139"/>
      <c r="B58" s="131"/>
      <c r="C58" s="131"/>
      <c r="D58" s="131"/>
      <c r="E58" s="131"/>
      <c r="F58" s="131"/>
      <c r="G58" s="131"/>
      <c r="H58" s="131"/>
      <c r="I58" s="131"/>
      <c r="J58" s="131"/>
      <c r="K58" s="131"/>
      <c r="L58" s="131"/>
      <c r="M58" s="131"/>
      <c r="N58" s="131"/>
      <c r="O58" s="131"/>
      <c r="P58" s="131"/>
      <c r="Q58" s="131"/>
    </row>
    <row r="59" spans="1:17">
      <c r="A59" s="139"/>
      <c r="B59" s="131"/>
      <c r="C59" s="131"/>
      <c r="D59" s="131"/>
      <c r="E59" s="131"/>
      <c r="F59" s="131"/>
      <c r="G59" s="131"/>
      <c r="H59" s="131"/>
      <c r="I59" s="131"/>
      <c r="J59" s="131"/>
      <c r="K59" s="131"/>
      <c r="L59" s="131"/>
      <c r="M59" s="131"/>
      <c r="N59" s="131"/>
      <c r="O59" s="131"/>
      <c r="P59" s="131"/>
      <c r="Q59" s="131"/>
    </row>
  </sheetData>
  <mergeCells count="12">
    <mergeCell ref="B40:H45"/>
    <mergeCell ref="I40:L45"/>
    <mergeCell ref="M40:Q45"/>
    <mergeCell ref="E9:N10"/>
    <mergeCell ref="L14:Q14"/>
    <mergeCell ref="I24:K24"/>
    <mergeCell ref="I26:K26"/>
    <mergeCell ref="B38:H39"/>
    <mergeCell ref="I38:L39"/>
    <mergeCell ref="M38:Q39"/>
    <mergeCell ref="C20:E20"/>
    <mergeCell ref="F20:N20"/>
  </mergeCells>
  <phoneticPr fontId="2"/>
  <pageMargins left="0.7" right="0.7" top="0.75" bottom="0.75" header="0.3" footer="0.3"/>
  <pageSetup paperSize="9" scale="93"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F19" sqref="F19:N19"/>
    </sheetView>
  </sheetViews>
  <sheetFormatPr defaultColWidth="9" defaultRowHeight="13.2"/>
  <cols>
    <col min="1" max="1" width="3.77734375" style="139" customWidth="1"/>
    <col min="2" max="5" width="5.6640625" style="129" customWidth="1"/>
    <col min="6" max="7" width="3.109375" style="129" customWidth="1"/>
    <col min="8" max="16" width="5.6640625" style="129" customWidth="1"/>
    <col min="17" max="17" width="7" style="129" customWidth="1"/>
    <col min="18" max="16384" width="9" style="129"/>
  </cols>
  <sheetData>
    <row r="1" spans="2:17">
      <c r="B1" s="130" t="s">
        <v>233</v>
      </c>
      <c r="C1" s="130"/>
      <c r="D1" s="130"/>
      <c r="E1" s="132"/>
      <c r="F1" s="132"/>
      <c r="G1" s="132"/>
      <c r="H1" s="132"/>
      <c r="I1" s="132"/>
      <c r="J1" s="132"/>
      <c r="K1" s="132"/>
      <c r="L1" s="132"/>
      <c r="M1" s="132"/>
      <c r="N1" s="132"/>
      <c r="O1" s="132"/>
      <c r="P1" s="132"/>
      <c r="Q1" s="132"/>
    </row>
    <row r="2" spans="2:17">
      <c r="B2" s="130"/>
      <c r="C2" s="130"/>
      <c r="D2" s="130"/>
      <c r="E2" s="132"/>
      <c r="F2" s="132"/>
      <c r="G2" s="132"/>
      <c r="H2" s="132"/>
      <c r="I2" s="132"/>
      <c r="J2" s="132"/>
      <c r="K2" s="132"/>
      <c r="L2" s="132"/>
      <c r="M2" s="132"/>
      <c r="N2" s="132"/>
      <c r="O2" s="132"/>
      <c r="P2" s="132"/>
      <c r="Q2" s="132"/>
    </row>
    <row r="3" spans="2:17">
      <c r="B3" s="130"/>
      <c r="C3" s="130"/>
      <c r="D3" s="130"/>
      <c r="E3" s="132"/>
      <c r="F3" s="132"/>
      <c r="G3" s="132"/>
      <c r="H3" s="132"/>
      <c r="I3" s="132"/>
      <c r="J3" s="132"/>
      <c r="K3" s="132"/>
      <c r="L3" s="132"/>
      <c r="M3" s="132"/>
      <c r="N3" s="132"/>
      <c r="O3" s="132"/>
      <c r="P3" s="132"/>
      <c r="Q3" s="132"/>
    </row>
    <row r="4" spans="2:17">
      <c r="B4" s="130"/>
      <c r="C4" s="130"/>
      <c r="D4" s="130"/>
      <c r="E4" s="132"/>
      <c r="F4" s="132"/>
      <c r="G4" s="132"/>
      <c r="H4" s="132"/>
      <c r="I4" s="132"/>
      <c r="J4" s="132"/>
      <c r="K4" s="132"/>
      <c r="L4" s="132"/>
      <c r="M4" s="132"/>
      <c r="N4" s="132"/>
      <c r="O4" s="132"/>
      <c r="P4" s="132"/>
      <c r="Q4" s="132"/>
    </row>
    <row r="5" spans="2:17">
      <c r="B5" s="130"/>
      <c r="C5" s="130"/>
      <c r="D5" s="130"/>
      <c r="E5" s="132"/>
      <c r="F5" s="132"/>
      <c r="G5" s="132"/>
      <c r="H5" s="132"/>
      <c r="I5" s="132"/>
      <c r="J5" s="132"/>
      <c r="K5" s="132"/>
      <c r="L5" s="132"/>
      <c r="M5" s="132"/>
      <c r="N5" s="132"/>
      <c r="O5" s="132"/>
      <c r="P5" s="132"/>
      <c r="Q5" s="132"/>
    </row>
    <row r="6" spans="2:17">
      <c r="B6" s="130"/>
      <c r="C6" s="130"/>
      <c r="D6" s="130"/>
      <c r="E6" s="132"/>
      <c r="F6" s="132"/>
      <c r="G6" s="132"/>
      <c r="H6" s="132"/>
      <c r="I6" s="132"/>
      <c r="J6" s="132"/>
      <c r="K6" s="132"/>
      <c r="L6" s="132"/>
      <c r="M6" s="132"/>
      <c r="N6" s="132"/>
      <c r="O6" s="132"/>
      <c r="P6" s="132"/>
      <c r="Q6" s="132"/>
    </row>
    <row r="7" spans="2:17">
      <c r="B7" s="132"/>
      <c r="C7" s="132"/>
      <c r="D7" s="132"/>
      <c r="E7" s="132"/>
      <c r="F7" s="132"/>
      <c r="G7" s="132"/>
      <c r="H7" s="132"/>
      <c r="I7" s="132"/>
      <c r="J7" s="132"/>
      <c r="K7" s="132"/>
      <c r="L7" s="132"/>
      <c r="M7" s="132"/>
      <c r="N7" s="132"/>
      <c r="O7" s="132"/>
      <c r="P7" s="132"/>
      <c r="Q7" s="132"/>
    </row>
    <row r="8" spans="2:17">
      <c r="B8" s="132"/>
      <c r="C8" s="132"/>
      <c r="D8" s="132"/>
      <c r="E8" s="490" t="s">
        <v>225</v>
      </c>
      <c r="F8" s="490"/>
      <c r="G8" s="490"/>
      <c r="H8" s="490"/>
      <c r="I8" s="490"/>
      <c r="J8" s="490"/>
      <c r="K8" s="490"/>
      <c r="L8" s="490"/>
      <c r="M8" s="490"/>
      <c r="N8" s="491"/>
      <c r="O8" s="132"/>
      <c r="P8" s="132"/>
      <c r="Q8" s="132"/>
    </row>
    <row r="9" spans="2:17">
      <c r="B9" s="132"/>
      <c r="C9" s="132"/>
      <c r="D9" s="132"/>
      <c r="E9" s="490"/>
      <c r="F9" s="490"/>
      <c r="G9" s="490"/>
      <c r="H9" s="490"/>
      <c r="I9" s="490"/>
      <c r="J9" s="490"/>
      <c r="K9" s="490"/>
      <c r="L9" s="490"/>
      <c r="M9" s="490"/>
      <c r="N9" s="491"/>
      <c r="O9" s="132"/>
      <c r="P9" s="132"/>
      <c r="Q9" s="132"/>
    </row>
    <row r="10" spans="2:17">
      <c r="B10" s="132"/>
      <c r="C10" s="132"/>
      <c r="D10" s="132"/>
      <c r="E10" s="132"/>
      <c r="F10" s="132"/>
      <c r="G10" s="132"/>
      <c r="H10" s="132"/>
      <c r="I10" s="132"/>
      <c r="J10" s="132"/>
      <c r="K10" s="132"/>
      <c r="L10" s="132"/>
      <c r="M10" s="132"/>
      <c r="N10" s="132"/>
      <c r="O10" s="132"/>
      <c r="P10" s="132"/>
      <c r="Q10" s="132"/>
    </row>
    <row r="11" spans="2:17">
      <c r="B11" s="132"/>
      <c r="C11" s="132"/>
      <c r="D11" s="132"/>
      <c r="E11" s="132"/>
      <c r="F11" s="132"/>
      <c r="G11" s="132"/>
      <c r="H11" s="132"/>
      <c r="I11" s="132"/>
      <c r="J11" s="132"/>
      <c r="K11" s="132"/>
      <c r="L11" s="132"/>
      <c r="M11" s="132"/>
      <c r="N11" s="132"/>
      <c r="O11" s="132"/>
      <c r="P11" s="132"/>
      <c r="Q11" s="132"/>
    </row>
    <row r="12" spans="2:17">
      <c r="B12" s="132"/>
      <c r="C12" s="132"/>
      <c r="D12" s="132"/>
      <c r="E12" s="132"/>
      <c r="F12" s="132"/>
      <c r="G12" s="132"/>
      <c r="H12" s="132"/>
      <c r="I12" s="132"/>
      <c r="J12" s="132"/>
      <c r="K12" s="132"/>
      <c r="L12" s="132"/>
      <c r="M12" s="132"/>
      <c r="N12" s="132"/>
      <c r="O12" s="132"/>
      <c r="P12" s="132"/>
      <c r="Q12" s="132"/>
    </row>
    <row r="13" spans="2:17">
      <c r="B13" s="132"/>
      <c r="C13" s="132"/>
      <c r="D13" s="132"/>
      <c r="E13" s="132"/>
      <c r="F13" s="132"/>
      <c r="G13" s="132"/>
      <c r="H13" s="132"/>
      <c r="I13" s="132"/>
      <c r="J13" s="132"/>
      <c r="K13" s="132"/>
      <c r="L13" s="492" t="s">
        <v>210</v>
      </c>
      <c r="M13" s="493"/>
      <c r="N13" s="493"/>
      <c r="O13" s="493"/>
      <c r="P13" s="493"/>
      <c r="Q13" s="493"/>
    </row>
    <row r="14" spans="2:17">
      <c r="B14" s="132"/>
      <c r="C14" s="132"/>
      <c r="D14" s="132"/>
      <c r="E14" s="132"/>
      <c r="F14" s="132"/>
      <c r="G14" s="132"/>
      <c r="H14" s="132"/>
      <c r="I14" s="132"/>
      <c r="J14" s="132"/>
      <c r="K14" s="132"/>
      <c r="L14" s="132"/>
      <c r="M14" s="132"/>
      <c r="N14" s="132"/>
      <c r="O14" s="132"/>
      <c r="P14" s="132"/>
      <c r="Q14" s="132"/>
    </row>
    <row r="15" spans="2:17">
      <c r="B15" s="132"/>
      <c r="C15" s="132"/>
      <c r="D15" s="132"/>
      <c r="E15" s="132"/>
      <c r="F15" s="132"/>
      <c r="G15" s="132"/>
      <c r="H15" s="132"/>
      <c r="I15" s="132"/>
      <c r="J15" s="132"/>
      <c r="K15" s="132"/>
      <c r="L15" s="132"/>
      <c r="M15" s="132"/>
      <c r="N15" s="132"/>
      <c r="O15" s="132"/>
      <c r="P15" s="132"/>
      <c r="Q15" s="132"/>
    </row>
    <row r="16" spans="2:17">
      <c r="B16" s="132"/>
      <c r="C16" s="132"/>
      <c r="D16" s="132"/>
      <c r="E16" s="132"/>
      <c r="F16" s="132"/>
      <c r="G16" s="132"/>
      <c r="H16" s="132"/>
      <c r="I16" s="132"/>
      <c r="J16" s="132"/>
      <c r="K16" s="132"/>
      <c r="L16" s="132"/>
      <c r="M16" s="132"/>
      <c r="N16" s="132"/>
      <c r="O16" s="132"/>
      <c r="P16" s="132"/>
      <c r="Q16" s="132"/>
    </row>
    <row r="17" spans="2:17" ht="15" customHeight="1">
      <c r="B17" s="137" t="s">
        <v>211</v>
      </c>
      <c r="C17" s="132"/>
      <c r="D17" s="132"/>
      <c r="E17" s="132"/>
      <c r="F17" s="132"/>
      <c r="G17" s="132"/>
      <c r="H17" s="132"/>
      <c r="I17" s="132"/>
      <c r="J17" s="132"/>
      <c r="K17" s="132"/>
      <c r="L17" s="132"/>
      <c r="M17" s="132"/>
      <c r="N17" s="132"/>
      <c r="O17" s="132"/>
      <c r="P17" s="132"/>
      <c r="Q17" s="132"/>
    </row>
    <row r="18" spans="2:17" ht="8.25" customHeight="1">
      <c r="B18" s="132"/>
      <c r="C18" s="132"/>
      <c r="D18" s="132"/>
      <c r="E18" s="132"/>
      <c r="F18" s="132"/>
      <c r="G18" s="132"/>
      <c r="H18" s="132"/>
      <c r="I18" s="132"/>
      <c r="J18" s="132"/>
      <c r="K18" s="132"/>
      <c r="L18" s="132"/>
      <c r="M18" s="132"/>
      <c r="N18" s="132"/>
      <c r="O18" s="132"/>
      <c r="P18" s="132"/>
      <c r="Q18" s="132"/>
    </row>
    <row r="19" spans="2:17" ht="15" customHeight="1">
      <c r="B19" s="132"/>
      <c r="C19" s="501" t="s">
        <v>232</v>
      </c>
      <c r="D19" s="501"/>
      <c r="E19" s="501"/>
      <c r="F19" s="502" t="str">
        <f>一覧表!$G$5&amp;"　　　様"</f>
        <v>渡利　八壽男　　　様</v>
      </c>
      <c r="G19" s="502"/>
      <c r="H19" s="502"/>
      <c r="I19" s="502"/>
      <c r="J19" s="502"/>
      <c r="K19" s="502"/>
      <c r="L19" s="502"/>
      <c r="M19" s="502"/>
      <c r="N19" s="502"/>
      <c r="O19" s="132"/>
      <c r="P19" s="132"/>
      <c r="Q19" s="132"/>
    </row>
    <row r="20" spans="2:17">
      <c r="B20" s="132"/>
      <c r="C20" s="132"/>
      <c r="D20" s="132"/>
      <c r="E20" s="132"/>
      <c r="F20" s="132"/>
      <c r="G20" s="132"/>
      <c r="H20" s="132"/>
      <c r="I20" s="132"/>
      <c r="J20" s="132"/>
      <c r="K20" s="132"/>
      <c r="L20" s="132"/>
      <c r="M20" s="132"/>
      <c r="N20" s="132"/>
      <c r="O20" s="132"/>
      <c r="P20" s="132"/>
      <c r="Q20" s="132"/>
    </row>
    <row r="21" spans="2:17">
      <c r="B21" s="132"/>
      <c r="C21" s="132"/>
      <c r="D21" s="132"/>
      <c r="E21" s="132"/>
      <c r="F21" s="132"/>
      <c r="G21" s="132"/>
      <c r="H21" s="132"/>
      <c r="I21" s="132"/>
      <c r="J21" s="132"/>
      <c r="K21" s="132"/>
      <c r="L21" s="132"/>
      <c r="M21" s="132"/>
      <c r="N21" s="132"/>
      <c r="O21" s="132"/>
      <c r="P21" s="132"/>
      <c r="Q21" s="132"/>
    </row>
    <row r="22" spans="2:17">
      <c r="B22" s="132"/>
      <c r="C22" s="132"/>
      <c r="D22" s="132"/>
      <c r="E22" s="132"/>
      <c r="F22" s="132"/>
      <c r="G22" s="132"/>
      <c r="H22" s="132"/>
      <c r="I22" s="132"/>
      <c r="J22" s="132"/>
      <c r="K22" s="132"/>
      <c r="L22" s="132"/>
      <c r="M22" s="132"/>
      <c r="N22" s="132"/>
      <c r="O22" s="132"/>
      <c r="P22" s="132"/>
      <c r="Q22" s="132"/>
    </row>
    <row r="23" spans="2:17">
      <c r="B23" s="132"/>
      <c r="C23" s="132"/>
      <c r="D23" s="132"/>
      <c r="E23" s="132"/>
      <c r="F23" s="132"/>
      <c r="G23" s="132"/>
      <c r="H23" s="132"/>
      <c r="I23" s="494" t="s">
        <v>212</v>
      </c>
      <c r="J23" s="495"/>
      <c r="K23" s="495"/>
      <c r="L23" s="132"/>
      <c r="M23" s="132"/>
      <c r="N23" s="132"/>
      <c r="O23" s="132"/>
      <c r="P23" s="132"/>
      <c r="Q23" s="132"/>
    </row>
    <row r="24" spans="2:17" ht="20.25" customHeight="1">
      <c r="B24" s="132"/>
      <c r="C24" s="132"/>
      <c r="D24" s="132"/>
      <c r="E24" s="132"/>
      <c r="F24" s="132"/>
      <c r="G24" s="132"/>
      <c r="H24" s="132"/>
      <c r="I24" s="132"/>
      <c r="J24" s="132"/>
      <c r="K24" s="132"/>
      <c r="L24" s="132"/>
      <c r="M24" s="132"/>
      <c r="N24" s="132"/>
      <c r="O24" s="132"/>
      <c r="P24" s="132"/>
      <c r="Q24" s="132"/>
    </row>
    <row r="25" spans="2:17">
      <c r="B25" s="132"/>
      <c r="C25" s="132"/>
      <c r="D25" s="132"/>
      <c r="E25" s="132"/>
      <c r="F25" s="132"/>
      <c r="G25" s="132"/>
      <c r="H25" s="132"/>
      <c r="I25" s="494" t="s">
        <v>213</v>
      </c>
      <c r="J25" s="495"/>
      <c r="K25" s="495"/>
      <c r="L25" s="132"/>
      <c r="M25" s="132"/>
      <c r="N25" s="132"/>
      <c r="O25" s="132"/>
      <c r="P25" s="132"/>
      <c r="Q25" s="132"/>
    </row>
    <row r="26" spans="2:17">
      <c r="B26" s="132"/>
      <c r="C26" s="132"/>
      <c r="D26" s="132"/>
      <c r="E26" s="132"/>
      <c r="F26" s="132"/>
      <c r="G26" s="132"/>
      <c r="H26" s="132"/>
      <c r="I26" s="132"/>
      <c r="J26" s="132"/>
      <c r="K26" s="132"/>
      <c r="L26" s="132"/>
      <c r="M26" s="132"/>
      <c r="N26" s="132"/>
      <c r="O26" s="132"/>
      <c r="P26" s="132"/>
      <c r="Q26" s="132"/>
    </row>
    <row r="27" spans="2:17">
      <c r="B27" s="132"/>
      <c r="C27" s="132"/>
      <c r="D27" s="132"/>
      <c r="E27" s="132"/>
      <c r="F27" s="132"/>
      <c r="G27" s="132"/>
      <c r="H27" s="132"/>
      <c r="I27" s="132"/>
      <c r="J27" s="132"/>
      <c r="K27" s="151" t="s">
        <v>198</v>
      </c>
      <c r="L27" s="132"/>
      <c r="M27" s="132"/>
      <c r="N27" s="132"/>
      <c r="O27" s="132"/>
      <c r="P27" s="135"/>
      <c r="Q27" s="135"/>
    </row>
    <row r="28" spans="2:17">
      <c r="B28" s="132"/>
      <c r="C28" s="132"/>
      <c r="D28" s="132"/>
      <c r="E28" s="132"/>
      <c r="F28" s="132"/>
      <c r="G28" s="132"/>
      <c r="H28" s="132"/>
      <c r="I28" s="132"/>
      <c r="J28" s="132"/>
      <c r="K28" s="132"/>
      <c r="L28" s="132"/>
      <c r="M28" s="132"/>
      <c r="N28" s="132"/>
      <c r="O28" s="132"/>
      <c r="P28" s="132"/>
      <c r="Q28" s="132"/>
    </row>
    <row r="29" spans="2:17">
      <c r="B29" s="132"/>
      <c r="C29" s="132"/>
      <c r="D29" s="132"/>
      <c r="E29" s="132"/>
      <c r="F29" s="132"/>
      <c r="G29" s="132"/>
      <c r="H29" s="132"/>
      <c r="I29" s="132"/>
      <c r="J29" s="132"/>
      <c r="K29" s="132"/>
      <c r="L29" s="132"/>
      <c r="M29" s="132"/>
      <c r="N29" s="132"/>
      <c r="O29" s="132"/>
      <c r="P29" s="132"/>
      <c r="Q29" s="132"/>
    </row>
    <row r="30" spans="2:17">
      <c r="B30" s="132"/>
      <c r="C30" s="132"/>
      <c r="D30" s="132"/>
      <c r="E30" s="132"/>
      <c r="F30" s="132"/>
      <c r="G30" s="132"/>
      <c r="H30" s="132"/>
      <c r="I30" s="132"/>
      <c r="J30" s="132"/>
      <c r="K30" s="132"/>
      <c r="L30" s="132"/>
      <c r="M30" s="132"/>
      <c r="N30" s="132"/>
      <c r="O30" s="132"/>
      <c r="P30" s="132"/>
      <c r="Q30" s="132"/>
    </row>
    <row r="31" spans="2:17" ht="15" customHeight="1">
      <c r="B31" s="137" t="s">
        <v>226</v>
      </c>
      <c r="C31" s="132"/>
      <c r="D31" s="132"/>
      <c r="E31" s="132"/>
      <c r="F31" s="132"/>
      <c r="G31" s="132"/>
      <c r="H31" s="132"/>
      <c r="I31" s="132"/>
      <c r="J31" s="132"/>
      <c r="K31" s="132"/>
      <c r="L31" s="132"/>
      <c r="M31" s="132"/>
      <c r="N31" s="132"/>
      <c r="O31" s="132"/>
      <c r="P31" s="132"/>
      <c r="Q31" s="132"/>
    </row>
    <row r="32" spans="2:17">
      <c r="B32" s="132"/>
      <c r="C32" s="132"/>
      <c r="D32" s="132"/>
      <c r="E32" s="132"/>
      <c r="F32" s="132"/>
      <c r="G32" s="132"/>
      <c r="H32" s="132"/>
      <c r="I32" s="132"/>
      <c r="J32" s="132"/>
      <c r="K32" s="132"/>
      <c r="L32" s="132"/>
      <c r="M32" s="132"/>
      <c r="N32" s="132"/>
      <c r="O32" s="132"/>
      <c r="P32" s="132"/>
      <c r="Q32" s="132"/>
    </row>
    <row r="33" spans="2:17">
      <c r="B33" s="132"/>
      <c r="C33" s="132"/>
      <c r="D33" s="132"/>
      <c r="E33" s="132"/>
      <c r="F33" s="132"/>
      <c r="G33" s="132"/>
      <c r="H33" s="132"/>
      <c r="I33" s="132"/>
      <c r="J33" s="132"/>
      <c r="K33" s="132"/>
      <c r="L33" s="132"/>
      <c r="M33" s="132"/>
      <c r="N33" s="132"/>
      <c r="O33" s="132"/>
      <c r="P33" s="132"/>
      <c r="Q33" s="132"/>
    </row>
    <row r="34" spans="2:17">
      <c r="B34" s="132"/>
      <c r="C34" s="132"/>
      <c r="D34" s="132"/>
      <c r="E34" s="132"/>
      <c r="F34" s="132"/>
      <c r="G34" s="132"/>
      <c r="H34" s="132"/>
      <c r="I34" s="132"/>
      <c r="J34" s="132"/>
      <c r="K34" s="132"/>
      <c r="L34" s="132"/>
      <c r="M34" s="132"/>
      <c r="N34" s="132"/>
      <c r="O34" s="132"/>
      <c r="P34" s="132"/>
      <c r="Q34" s="132"/>
    </row>
    <row r="35" spans="2:17" ht="12" customHeight="1">
      <c r="B35" s="503" t="s">
        <v>227</v>
      </c>
      <c r="C35" s="506" t="s">
        <v>228</v>
      </c>
      <c r="D35" s="506"/>
      <c r="E35" s="506"/>
      <c r="F35" s="465"/>
      <c r="G35" s="463"/>
      <c r="H35" s="464"/>
      <c r="I35" s="464"/>
      <c r="J35" s="464"/>
      <c r="K35" s="464"/>
      <c r="L35" s="464"/>
      <c r="M35" s="464"/>
      <c r="N35" s="464"/>
      <c r="O35" s="464"/>
      <c r="P35" s="464"/>
      <c r="Q35" s="465"/>
    </row>
    <row r="36" spans="2:17" ht="12" customHeight="1">
      <c r="B36" s="504"/>
      <c r="C36" s="506"/>
      <c r="D36" s="506"/>
      <c r="E36" s="506"/>
      <c r="F36" s="468"/>
      <c r="G36" s="466"/>
      <c r="H36" s="467"/>
      <c r="I36" s="467"/>
      <c r="J36" s="467"/>
      <c r="K36" s="467"/>
      <c r="L36" s="467"/>
      <c r="M36" s="467"/>
      <c r="N36" s="467"/>
      <c r="O36" s="467"/>
      <c r="P36" s="467"/>
      <c r="Q36" s="468"/>
    </row>
    <row r="37" spans="2:17" ht="12" customHeight="1">
      <c r="B37" s="505"/>
      <c r="C37" s="506"/>
      <c r="D37" s="506"/>
      <c r="E37" s="506"/>
      <c r="F37" s="471"/>
      <c r="G37" s="469"/>
      <c r="H37" s="470"/>
      <c r="I37" s="470"/>
      <c r="J37" s="470"/>
      <c r="K37" s="470"/>
      <c r="L37" s="470"/>
      <c r="M37" s="470"/>
      <c r="N37" s="470"/>
      <c r="O37" s="470"/>
      <c r="P37" s="470"/>
      <c r="Q37" s="471"/>
    </row>
    <row r="38" spans="2:17" ht="12" customHeight="1">
      <c r="B38" s="503" t="s">
        <v>229</v>
      </c>
      <c r="C38" s="506" t="s">
        <v>230</v>
      </c>
      <c r="D38" s="506"/>
      <c r="E38" s="506"/>
      <c r="F38" s="465"/>
      <c r="G38" s="463"/>
      <c r="H38" s="464"/>
      <c r="I38" s="464"/>
      <c r="J38" s="464"/>
      <c r="K38" s="464"/>
      <c r="L38" s="464"/>
      <c r="M38" s="464"/>
      <c r="N38" s="464"/>
      <c r="O38" s="464"/>
      <c r="P38" s="464"/>
      <c r="Q38" s="465"/>
    </row>
    <row r="39" spans="2:17" ht="12" customHeight="1">
      <c r="B39" s="504"/>
      <c r="C39" s="506"/>
      <c r="D39" s="506"/>
      <c r="E39" s="506"/>
      <c r="F39" s="468"/>
      <c r="G39" s="466"/>
      <c r="H39" s="467"/>
      <c r="I39" s="467"/>
      <c r="J39" s="467"/>
      <c r="K39" s="467"/>
      <c r="L39" s="467"/>
      <c r="M39" s="467"/>
      <c r="N39" s="467"/>
      <c r="O39" s="467"/>
      <c r="P39" s="467"/>
      <c r="Q39" s="468"/>
    </row>
    <row r="40" spans="2:17" ht="12" customHeight="1">
      <c r="B40" s="505"/>
      <c r="C40" s="506"/>
      <c r="D40" s="506"/>
      <c r="E40" s="506"/>
      <c r="F40" s="471"/>
      <c r="G40" s="469"/>
      <c r="H40" s="470"/>
      <c r="I40" s="470"/>
      <c r="J40" s="470"/>
      <c r="K40" s="470"/>
      <c r="L40" s="470"/>
      <c r="M40" s="470"/>
      <c r="N40" s="470"/>
      <c r="O40" s="470"/>
      <c r="P40" s="470"/>
      <c r="Q40" s="471"/>
    </row>
    <row r="41" spans="2:17" ht="12" customHeight="1">
      <c r="B41" s="503" t="s">
        <v>169</v>
      </c>
      <c r="C41" s="506" t="s">
        <v>231</v>
      </c>
      <c r="D41" s="506"/>
      <c r="E41" s="506"/>
      <c r="F41" s="465"/>
      <c r="G41" s="463" t="s">
        <v>210</v>
      </c>
      <c r="H41" s="464"/>
      <c r="I41" s="464"/>
      <c r="J41" s="464"/>
      <c r="K41" s="464"/>
      <c r="L41" s="464"/>
      <c r="M41" s="464"/>
      <c r="N41" s="464"/>
      <c r="O41" s="464"/>
      <c r="P41" s="464"/>
      <c r="Q41" s="465"/>
    </row>
    <row r="42" spans="2:17" ht="12" customHeight="1">
      <c r="B42" s="504"/>
      <c r="C42" s="506"/>
      <c r="D42" s="506"/>
      <c r="E42" s="506"/>
      <c r="F42" s="468"/>
      <c r="G42" s="466"/>
      <c r="H42" s="467"/>
      <c r="I42" s="467"/>
      <c r="J42" s="467"/>
      <c r="K42" s="467"/>
      <c r="L42" s="467"/>
      <c r="M42" s="467"/>
      <c r="N42" s="467"/>
      <c r="O42" s="467"/>
      <c r="P42" s="467"/>
      <c r="Q42" s="468"/>
    </row>
    <row r="43" spans="2:17" ht="12" customHeight="1">
      <c r="B43" s="505"/>
      <c r="C43" s="506"/>
      <c r="D43" s="506"/>
      <c r="E43" s="506"/>
      <c r="F43" s="471"/>
      <c r="G43" s="469"/>
      <c r="H43" s="470"/>
      <c r="I43" s="470"/>
      <c r="J43" s="470"/>
      <c r="K43" s="470"/>
      <c r="L43" s="470"/>
      <c r="M43" s="470"/>
      <c r="N43" s="470"/>
      <c r="O43" s="470"/>
      <c r="P43" s="470"/>
      <c r="Q43" s="471"/>
    </row>
    <row r="44" spans="2:17" ht="12" customHeight="1">
      <c r="B44" s="503" t="s">
        <v>37</v>
      </c>
      <c r="C44" s="506" t="s">
        <v>215</v>
      </c>
      <c r="D44" s="506"/>
      <c r="E44" s="506"/>
      <c r="F44" s="465"/>
      <c r="G44" s="463"/>
      <c r="H44" s="464"/>
      <c r="I44" s="464"/>
      <c r="J44" s="464"/>
      <c r="K44" s="464"/>
      <c r="L44" s="464"/>
      <c r="M44" s="464"/>
      <c r="N44" s="464"/>
      <c r="O44" s="464"/>
      <c r="P44" s="464"/>
      <c r="Q44" s="465"/>
    </row>
    <row r="45" spans="2:17" ht="12" customHeight="1">
      <c r="B45" s="504"/>
      <c r="C45" s="506"/>
      <c r="D45" s="506"/>
      <c r="E45" s="506"/>
      <c r="F45" s="468"/>
      <c r="G45" s="466"/>
      <c r="H45" s="467"/>
      <c r="I45" s="467"/>
      <c r="J45" s="467"/>
      <c r="K45" s="467"/>
      <c r="L45" s="467"/>
      <c r="M45" s="467"/>
      <c r="N45" s="467"/>
      <c r="O45" s="467"/>
      <c r="P45" s="467"/>
      <c r="Q45" s="468"/>
    </row>
    <row r="46" spans="2:17" ht="12" customHeight="1">
      <c r="B46" s="505"/>
      <c r="C46" s="506"/>
      <c r="D46" s="506"/>
      <c r="E46" s="506"/>
      <c r="F46" s="471"/>
      <c r="G46" s="469"/>
      <c r="H46" s="470"/>
      <c r="I46" s="470"/>
      <c r="J46" s="470"/>
      <c r="K46" s="470"/>
      <c r="L46" s="470"/>
      <c r="M46" s="470"/>
      <c r="N46" s="470"/>
      <c r="O46" s="470"/>
      <c r="P46" s="470"/>
      <c r="Q46" s="471"/>
    </row>
    <row r="47" spans="2:17">
      <c r="B47" s="132"/>
      <c r="C47" s="132"/>
      <c r="D47" s="132"/>
      <c r="E47" s="132"/>
      <c r="F47" s="132"/>
      <c r="G47" s="132"/>
      <c r="H47" s="132"/>
      <c r="I47" s="132"/>
      <c r="J47" s="132"/>
      <c r="K47" s="132"/>
      <c r="L47" s="132"/>
      <c r="M47" s="132"/>
      <c r="N47" s="132"/>
      <c r="O47" s="132"/>
      <c r="P47" s="132"/>
      <c r="Q47" s="132"/>
    </row>
    <row r="48" spans="2:17">
      <c r="B48" s="132"/>
      <c r="C48" s="132"/>
      <c r="D48" s="132"/>
      <c r="E48" s="132"/>
      <c r="F48" s="132"/>
      <c r="G48" s="132"/>
      <c r="H48" s="132"/>
      <c r="I48" s="132"/>
      <c r="J48" s="132"/>
      <c r="K48" s="132"/>
      <c r="L48" s="132"/>
      <c r="M48" s="132"/>
      <c r="N48" s="132"/>
      <c r="O48" s="132"/>
      <c r="P48" s="132"/>
      <c r="Q48" s="132"/>
    </row>
    <row r="49" spans="2:17">
      <c r="B49" s="132"/>
      <c r="C49" s="132"/>
      <c r="D49" s="132"/>
      <c r="E49" s="132"/>
      <c r="F49" s="132"/>
      <c r="G49" s="132"/>
      <c r="H49" s="132"/>
      <c r="I49" s="132"/>
      <c r="J49" s="132"/>
      <c r="K49" s="132"/>
      <c r="L49" s="132"/>
      <c r="M49" s="132"/>
      <c r="N49" s="132"/>
      <c r="O49" s="132"/>
      <c r="P49" s="132"/>
      <c r="Q49" s="132"/>
    </row>
    <row r="50" spans="2:17">
      <c r="B50" s="132"/>
      <c r="C50" s="132"/>
      <c r="D50" s="132"/>
      <c r="E50" s="132"/>
      <c r="F50" s="132"/>
      <c r="G50" s="132"/>
      <c r="H50" s="132"/>
      <c r="I50" s="132"/>
      <c r="J50" s="132"/>
      <c r="K50" s="132"/>
      <c r="L50" s="132"/>
      <c r="M50" s="132"/>
      <c r="N50" s="132"/>
      <c r="O50" s="132"/>
      <c r="P50" s="132"/>
      <c r="Q50" s="132"/>
    </row>
    <row r="51" spans="2:17">
      <c r="B51" s="132"/>
      <c r="C51" s="132"/>
      <c r="D51" s="132"/>
      <c r="E51" s="132"/>
      <c r="F51" s="132"/>
      <c r="G51" s="132"/>
      <c r="H51" s="132"/>
      <c r="I51" s="132"/>
      <c r="J51" s="132"/>
      <c r="K51" s="132"/>
      <c r="L51" s="132"/>
      <c r="M51" s="132"/>
      <c r="N51" s="132"/>
      <c r="O51" s="132"/>
      <c r="P51" s="132"/>
      <c r="Q51" s="132"/>
    </row>
    <row r="52" spans="2:17">
      <c r="B52" s="132"/>
      <c r="C52" s="132"/>
      <c r="D52" s="132"/>
      <c r="E52" s="132"/>
      <c r="F52" s="132"/>
      <c r="G52" s="132"/>
      <c r="H52" s="132"/>
      <c r="I52" s="132"/>
      <c r="J52" s="132"/>
      <c r="K52" s="132"/>
      <c r="L52" s="132"/>
      <c r="M52" s="132"/>
      <c r="N52" s="132"/>
      <c r="O52" s="132"/>
      <c r="P52" s="132"/>
      <c r="Q52" s="132"/>
    </row>
    <row r="53" spans="2:17">
      <c r="B53" s="132"/>
      <c r="C53" s="132"/>
      <c r="D53" s="132"/>
      <c r="E53" s="132"/>
      <c r="F53" s="132"/>
      <c r="G53" s="132"/>
      <c r="H53" s="132"/>
      <c r="I53" s="132"/>
      <c r="J53" s="132"/>
      <c r="K53" s="132"/>
      <c r="L53" s="132"/>
      <c r="M53" s="132"/>
      <c r="N53" s="132"/>
      <c r="O53" s="132"/>
      <c r="P53" s="132"/>
      <c r="Q53" s="132"/>
    </row>
    <row r="54" spans="2:17">
      <c r="B54" s="132"/>
      <c r="C54" s="132"/>
      <c r="D54" s="132"/>
      <c r="E54" s="132"/>
      <c r="F54" s="132"/>
      <c r="G54" s="132"/>
      <c r="H54" s="132"/>
      <c r="I54" s="132"/>
      <c r="J54" s="132"/>
      <c r="K54" s="132"/>
      <c r="L54" s="132"/>
      <c r="M54" s="132"/>
      <c r="N54" s="132"/>
      <c r="O54" s="132"/>
      <c r="P54" s="132"/>
      <c r="Q54" s="132"/>
    </row>
    <row r="55" spans="2:17">
      <c r="B55" s="132"/>
      <c r="C55" s="132"/>
      <c r="D55" s="132"/>
      <c r="E55" s="132"/>
      <c r="F55" s="132"/>
      <c r="G55" s="132"/>
      <c r="H55" s="132"/>
      <c r="I55" s="132"/>
      <c r="J55" s="132"/>
      <c r="K55" s="132"/>
      <c r="L55" s="132"/>
      <c r="M55" s="132"/>
      <c r="N55" s="132"/>
      <c r="O55" s="132"/>
      <c r="P55" s="132"/>
      <c r="Q55" s="132"/>
    </row>
    <row r="56" spans="2:17">
      <c r="B56" s="132"/>
      <c r="C56" s="132"/>
      <c r="D56" s="132"/>
      <c r="E56" s="132"/>
      <c r="F56" s="132"/>
      <c r="G56" s="132"/>
      <c r="H56" s="132"/>
      <c r="I56" s="132"/>
      <c r="J56" s="132"/>
      <c r="K56" s="132"/>
      <c r="L56" s="132"/>
      <c r="M56" s="132"/>
      <c r="N56" s="132"/>
      <c r="O56" s="132"/>
      <c r="P56" s="132"/>
      <c r="Q56" s="132"/>
    </row>
    <row r="57" spans="2:17">
      <c r="B57" s="132"/>
      <c r="C57" s="132"/>
      <c r="D57" s="132"/>
      <c r="E57" s="132"/>
      <c r="F57" s="132"/>
      <c r="G57" s="132"/>
      <c r="H57" s="132"/>
      <c r="I57" s="132"/>
      <c r="J57" s="132"/>
      <c r="K57" s="132"/>
      <c r="L57" s="132"/>
      <c r="M57" s="132"/>
      <c r="N57" s="132"/>
      <c r="O57" s="132"/>
      <c r="P57" s="132"/>
      <c r="Q57" s="132"/>
    </row>
    <row r="58" spans="2:17">
      <c r="B58" s="132"/>
      <c r="C58" s="132"/>
      <c r="D58" s="132"/>
      <c r="E58" s="132"/>
      <c r="F58" s="132"/>
      <c r="G58" s="132"/>
      <c r="H58" s="132"/>
      <c r="I58" s="132"/>
      <c r="J58" s="132"/>
      <c r="K58" s="132"/>
      <c r="L58" s="132"/>
      <c r="M58" s="132"/>
      <c r="N58" s="132"/>
      <c r="O58" s="132"/>
      <c r="P58" s="132"/>
      <c r="Q58" s="132"/>
    </row>
    <row r="59" spans="2:17">
      <c r="B59" s="132"/>
      <c r="C59" s="132"/>
      <c r="D59" s="132"/>
      <c r="E59" s="132"/>
      <c r="F59" s="132"/>
      <c r="G59" s="132"/>
      <c r="H59" s="132"/>
      <c r="I59" s="132"/>
      <c r="J59" s="132"/>
      <c r="K59" s="132"/>
      <c r="L59" s="132"/>
      <c r="M59" s="132"/>
      <c r="N59" s="132"/>
      <c r="O59" s="132"/>
      <c r="P59" s="132"/>
      <c r="Q59" s="132"/>
    </row>
  </sheetData>
  <mergeCells count="22">
    <mergeCell ref="B44:B46"/>
    <mergeCell ref="C44:E46"/>
    <mergeCell ref="F44:F46"/>
    <mergeCell ref="G44:Q46"/>
    <mergeCell ref="B38:B40"/>
    <mergeCell ref="C38:E40"/>
    <mergeCell ref="F38:F40"/>
    <mergeCell ref="G38:Q40"/>
    <mergeCell ref="B41:B43"/>
    <mergeCell ref="C41:E43"/>
    <mergeCell ref="F41:F43"/>
    <mergeCell ref="G41:Q43"/>
    <mergeCell ref="E8:N9"/>
    <mergeCell ref="L13:Q13"/>
    <mergeCell ref="I23:K23"/>
    <mergeCell ref="I25:K25"/>
    <mergeCell ref="B35:B37"/>
    <mergeCell ref="C35:E37"/>
    <mergeCell ref="F35:F37"/>
    <mergeCell ref="G35:Q37"/>
    <mergeCell ref="C19:E19"/>
    <mergeCell ref="F19:N19"/>
  </mergeCells>
  <phoneticPr fontId="2"/>
  <pageMargins left="0.7" right="0.7" top="0.75" bottom="0.75" header="0.3" footer="0.3"/>
  <pageSetup paperSize="9" scale="97"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B3" sqref="B3"/>
    </sheetView>
  </sheetViews>
  <sheetFormatPr defaultRowHeight="13.2"/>
  <cols>
    <col min="1" max="16" width="4.77734375" customWidth="1"/>
    <col min="17" max="17" width="7.21875" customWidth="1"/>
  </cols>
  <sheetData>
    <row r="1" spans="1:17" s="129" customFormat="1">
      <c r="A1" s="139"/>
      <c r="B1" s="131"/>
      <c r="C1" s="131"/>
      <c r="D1" s="131"/>
      <c r="E1" s="131"/>
      <c r="F1" s="131"/>
      <c r="G1" s="131"/>
      <c r="H1" s="131"/>
      <c r="I1" s="131"/>
      <c r="J1" s="131"/>
      <c r="K1" s="131"/>
      <c r="L1" s="131"/>
      <c r="M1" s="131"/>
      <c r="N1" s="131"/>
      <c r="O1" s="131"/>
      <c r="P1" s="131"/>
      <c r="Q1" s="131"/>
    </row>
    <row r="2" spans="1:17" s="129" customFormat="1">
      <c r="A2" s="139"/>
      <c r="B2" s="130" t="s">
        <v>304</v>
      </c>
      <c r="C2" s="130"/>
      <c r="D2" s="130"/>
      <c r="E2" s="131"/>
      <c r="F2" s="131"/>
      <c r="G2" s="131"/>
      <c r="H2" s="131"/>
      <c r="I2" s="131"/>
      <c r="J2" s="131"/>
      <c r="K2" s="131"/>
      <c r="L2" s="131"/>
      <c r="M2" s="131"/>
      <c r="N2" s="131"/>
      <c r="O2" s="131"/>
      <c r="P2" s="131"/>
      <c r="Q2" s="131"/>
    </row>
    <row r="3" spans="1:17" s="129" customFormat="1">
      <c r="A3" s="139"/>
      <c r="B3" s="130"/>
      <c r="C3" s="130"/>
      <c r="D3" s="130"/>
      <c r="E3" s="132"/>
      <c r="F3" s="132"/>
      <c r="G3" s="132"/>
      <c r="H3" s="132"/>
      <c r="I3" s="132"/>
      <c r="J3" s="132"/>
      <c r="K3" s="132"/>
      <c r="L3" s="132"/>
      <c r="M3" s="132"/>
      <c r="N3" s="132"/>
      <c r="O3" s="132"/>
      <c r="P3" s="132"/>
      <c r="Q3" s="132"/>
    </row>
    <row r="4" spans="1:17" s="129" customFormat="1">
      <c r="A4" s="139"/>
      <c r="B4" s="130"/>
      <c r="C4" s="130"/>
      <c r="D4" s="130"/>
      <c r="E4" s="132"/>
      <c r="F4" s="132"/>
      <c r="G4" s="132"/>
      <c r="H4" s="132"/>
      <c r="I4" s="132"/>
      <c r="J4" s="132"/>
      <c r="K4" s="132"/>
      <c r="L4" s="132"/>
      <c r="M4" s="132"/>
      <c r="N4" s="132"/>
      <c r="O4" s="132"/>
      <c r="P4" s="132"/>
      <c r="Q4" s="132"/>
    </row>
    <row r="5" spans="1:17" s="129" customFormat="1">
      <c r="A5" s="139"/>
      <c r="B5" s="130"/>
      <c r="C5" s="130"/>
      <c r="D5" s="130"/>
      <c r="E5" s="132"/>
      <c r="F5" s="132"/>
      <c r="G5" s="132"/>
      <c r="H5" s="132"/>
      <c r="I5" s="132"/>
      <c r="J5" s="132"/>
      <c r="K5" s="132"/>
      <c r="L5" s="132"/>
      <c r="M5" s="132"/>
      <c r="N5" s="132"/>
      <c r="O5" s="132"/>
      <c r="P5" s="132"/>
      <c r="Q5" s="132"/>
    </row>
    <row r="6" spans="1:17" s="129" customFormat="1">
      <c r="A6" s="139"/>
      <c r="B6" s="131"/>
      <c r="C6" s="131"/>
      <c r="D6" s="131"/>
      <c r="E6" s="131"/>
      <c r="F6" s="131"/>
      <c r="G6" s="131"/>
      <c r="H6" s="131"/>
      <c r="I6" s="131"/>
      <c r="J6" s="131"/>
      <c r="K6" s="131"/>
      <c r="L6" s="131"/>
      <c r="M6" s="131"/>
      <c r="N6" s="131"/>
      <c r="O6" s="131"/>
      <c r="P6" s="131"/>
      <c r="Q6" s="131"/>
    </row>
    <row r="7" spans="1:17" s="129" customFormat="1" ht="13.5" customHeight="1">
      <c r="A7" s="139"/>
      <c r="B7" s="131"/>
      <c r="C7" s="131"/>
      <c r="D7" s="490" t="s">
        <v>219</v>
      </c>
      <c r="E7" s="491"/>
      <c r="F7" s="491"/>
      <c r="G7" s="491"/>
      <c r="H7" s="491"/>
      <c r="I7" s="491"/>
      <c r="J7" s="491"/>
      <c r="K7" s="491"/>
      <c r="L7" s="491"/>
      <c r="M7" s="491"/>
      <c r="N7" s="491"/>
      <c r="O7" s="491"/>
      <c r="P7" s="131"/>
      <c r="Q7" s="131"/>
    </row>
    <row r="8" spans="1:17" s="129" customFormat="1" ht="13.5" customHeight="1">
      <c r="A8" s="139"/>
      <c r="B8" s="131"/>
      <c r="C8" s="131"/>
      <c r="D8" s="491"/>
      <c r="E8" s="491"/>
      <c r="F8" s="491"/>
      <c r="G8" s="491"/>
      <c r="H8" s="491"/>
      <c r="I8" s="491"/>
      <c r="J8" s="491"/>
      <c r="K8" s="491"/>
      <c r="L8" s="491"/>
      <c r="M8" s="491"/>
      <c r="N8" s="491"/>
      <c r="O8" s="491"/>
      <c r="P8" s="131"/>
      <c r="Q8" s="131"/>
    </row>
    <row r="9" spans="1:17" s="129" customFormat="1">
      <c r="A9" s="139"/>
      <c r="B9" s="131"/>
      <c r="C9" s="131"/>
      <c r="D9" s="131"/>
      <c r="E9" s="131"/>
      <c r="F9" s="131"/>
      <c r="G9" s="131"/>
      <c r="H9" s="131"/>
      <c r="I9" s="131"/>
      <c r="J9" s="131"/>
      <c r="K9" s="131"/>
      <c r="L9" s="131"/>
      <c r="M9" s="131"/>
      <c r="N9" s="131"/>
      <c r="O9" s="131"/>
      <c r="P9" s="131"/>
      <c r="Q9" s="131"/>
    </row>
    <row r="10" spans="1:17" s="129" customFormat="1">
      <c r="A10" s="139"/>
      <c r="B10" s="131"/>
      <c r="C10" s="131"/>
      <c r="D10" s="131"/>
      <c r="E10" s="131"/>
      <c r="F10" s="131"/>
      <c r="G10" s="131"/>
      <c r="H10" s="131"/>
      <c r="I10" s="131"/>
      <c r="J10" s="131"/>
      <c r="K10" s="131"/>
      <c r="L10" s="131"/>
      <c r="M10" s="131"/>
      <c r="N10" s="131"/>
      <c r="O10" s="131"/>
      <c r="P10" s="131"/>
      <c r="Q10" s="131"/>
    </row>
    <row r="11" spans="1:17" s="129" customFormat="1">
      <c r="A11" s="139"/>
      <c r="B11" s="131"/>
      <c r="C11" s="131"/>
      <c r="D11" s="131"/>
      <c r="E11" s="131"/>
      <c r="F11" s="131"/>
      <c r="G11" s="131"/>
      <c r="H11" s="131"/>
      <c r="I11" s="131"/>
      <c r="J11" s="131"/>
      <c r="K11" s="131"/>
      <c r="L11" s="131"/>
      <c r="M11" s="131"/>
      <c r="N11" s="131"/>
      <c r="O11" s="131"/>
      <c r="P11" s="131"/>
      <c r="Q11" s="131"/>
    </row>
    <row r="12" spans="1:17" s="129" customFormat="1">
      <c r="A12" s="139"/>
      <c r="B12" s="131"/>
      <c r="C12" s="131"/>
      <c r="D12" s="131"/>
      <c r="E12" s="131"/>
      <c r="F12" s="131"/>
      <c r="G12" s="131"/>
      <c r="H12" s="131"/>
      <c r="I12" s="131"/>
      <c r="J12" s="131"/>
      <c r="K12" s="131"/>
      <c r="L12" s="492" t="s">
        <v>210</v>
      </c>
      <c r="M12" s="493"/>
      <c r="N12" s="493"/>
      <c r="O12" s="493"/>
      <c r="P12" s="493"/>
      <c r="Q12" s="493"/>
    </row>
    <row r="13" spans="1:17" s="129" customFormat="1">
      <c r="A13" s="139"/>
      <c r="B13" s="131"/>
      <c r="C13" s="131"/>
      <c r="D13" s="131"/>
      <c r="E13" s="131"/>
      <c r="F13" s="131"/>
      <c r="G13" s="131"/>
      <c r="H13" s="131"/>
      <c r="I13" s="131"/>
      <c r="J13" s="131"/>
      <c r="K13" s="131"/>
      <c r="L13" s="131"/>
      <c r="M13" s="131"/>
      <c r="N13" s="131"/>
      <c r="O13" s="131"/>
      <c r="P13" s="131"/>
      <c r="Q13" s="131"/>
    </row>
    <row r="14" spans="1:17" s="129" customFormat="1">
      <c r="A14" s="139"/>
      <c r="B14" s="131"/>
      <c r="C14" s="131"/>
      <c r="D14" s="131"/>
      <c r="E14" s="131"/>
      <c r="F14" s="131"/>
      <c r="G14" s="131"/>
      <c r="H14" s="131"/>
      <c r="I14" s="131"/>
      <c r="J14" s="131"/>
      <c r="K14" s="131"/>
      <c r="L14" s="131"/>
      <c r="M14" s="131"/>
      <c r="N14" s="131"/>
      <c r="O14" s="131"/>
      <c r="P14" s="131"/>
      <c r="Q14" s="131"/>
    </row>
    <row r="15" spans="1:17" s="129" customFormat="1">
      <c r="A15" s="139"/>
      <c r="B15" s="131"/>
      <c r="C15" s="131"/>
      <c r="D15" s="131"/>
      <c r="E15" s="131"/>
      <c r="F15" s="131"/>
      <c r="G15" s="131"/>
      <c r="H15" s="131"/>
      <c r="I15" s="131"/>
      <c r="J15" s="131"/>
      <c r="K15" s="131"/>
      <c r="L15" s="131"/>
      <c r="M15" s="131"/>
      <c r="N15" s="131"/>
      <c r="O15" s="131"/>
      <c r="P15" s="131"/>
      <c r="Q15" s="131"/>
    </row>
    <row r="16" spans="1:17" s="129" customFormat="1" ht="15" customHeight="1">
      <c r="A16" s="139"/>
      <c r="B16" s="112" t="s">
        <v>220</v>
      </c>
      <c r="C16" s="131"/>
      <c r="D16" s="131"/>
      <c r="E16" s="131"/>
      <c r="F16" s="131"/>
      <c r="G16" s="131"/>
      <c r="H16" s="131"/>
      <c r="I16" s="131"/>
      <c r="J16" s="131"/>
      <c r="K16" s="131"/>
      <c r="L16" s="131"/>
      <c r="M16" s="131"/>
      <c r="N16" s="131"/>
      <c r="O16" s="131"/>
      <c r="P16" s="131"/>
      <c r="Q16" s="131"/>
    </row>
    <row r="17" spans="1:17" s="129" customFormat="1" ht="8.25" customHeight="1">
      <c r="A17" s="139"/>
      <c r="B17" s="131"/>
      <c r="C17" s="131"/>
      <c r="D17" s="131"/>
      <c r="E17" s="131"/>
      <c r="F17" s="131"/>
      <c r="G17" s="131"/>
      <c r="H17" s="131"/>
      <c r="I17" s="131"/>
      <c r="J17" s="131"/>
      <c r="K17" s="131"/>
      <c r="L17" s="131"/>
      <c r="M17" s="131"/>
      <c r="N17" s="131"/>
      <c r="O17" s="131"/>
      <c r="P17" s="131"/>
      <c r="Q17" s="131"/>
    </row>
    <row r="18" spans="1:17" s="129" customFormat="1" ht="15" customHeight="1">
      <c r="A18" s="139"/>
      <c r="B18" s="131"/>
      <c r="C18" s="137"/>
      <c r="D18" s="152"/>
      <c r="E18" s="152"/>
      <c r="F18" s="152"/>
      <c r="G18" s="152"/>
      <c r="H18" s="153" t="s">
        <v>171</v>
      </c>
      <c r="I18" s="152"/>
      <c r="J18" s="152"/>
      <c r="K18" s="152"/>
      <c r="L18" s="152"/>
      <c r="M18" s="131"/>
      <c r="N18" s="131"/>
      <c r="O18" s="131"/>
      <c r="P18" s="131"/>
      <c r="Q18" s="131"/>
    </row>
    <row r="19" spans="1:17" s="129" customFormat="1">
      <c r="A19" s="139"/>
      <c r="B19" s="131"/>
      <c r="C19" s="131"/>
      <c r="D19" s="131"/>
      <c r="E19" s="131"/>
      <c r="F19" s="131"/>
      <c r="G19" s="131"/>
      <c r="H19" s="131"/>
      <c r="I19" s="131"/>
      <c r="J19" s="131"/>
      <c r="K19" s="131"/>
      <c r="L19" s="131"/>
      <c r="M19" s="131"/>
      <c r="N19" s="131"/>
      <c r="O19" s="131"/>
      <c r="P19" s="131"/>
      <c r="Q19" s="131"/>
    </row>
    <row r="20" spans="1:17" s="129" customFormat="1">
      <c r="A20" s="139"/>
      <c r="B20" s="131"/>
      <c r="C20" s="131"/>
      <c r="D20" s="131"/>
      <c r="E20" s="131"/>
      <c r="F20" s="131"/>
      <c r="G20" s="131"/>
      <c r="H20" s="131"/>
      <c r="I20" s="131"/>
      <c r="J20" s="131"/>
      <c r="K20" s="131"/>
      <c r="L20" s="131"/>
      <c r="M20" s="131"/>
      <c r="N20" s="131"/>
      <c r="O20" s="131"/>
      <c r="P20" s="131"/>
      <c r="Q20" s="131"/>
    </row>
    <row r="21" spans="1:17" s="129" customFormat="1">
      <c r="A21" s="139"/>
      <c r="B21" s="131"/>
      <c r="C21" s="131"/>
      <c r="D21" s="131"/>
      <c r="E21" s="131"/>
      <c r="F21" s="131"/>
      <c r="G21" s="131"/>
      <c r="H21" s="131"/>
      <c r="I21" s="131"/>
      <c r="J21" s="131"/>
      <c r="K21" s="131"/>
      <c r="L21" s="131"/>
      <c r="M21" s="131"/>
      <c r="N21" s="131"/>
      <c r="O21" s="131"/>
      <c r="P21" s="131"/>
      <c r="Q21" s="131"/>
    </row>
    <row r="22" spans="1:17" s="129" customFormat="1">
      <c r="A22" s="139"/>
      <c r="B22" s="131"/>
      <c r="C22" s="131"/>
      <c r="D22" s="131"/>
      <c r="E22" s="131"/>
      <c r="F22" s="131"/>
      <c r="G22" s="131"/>
      <c r="H22" s="131"/>
      <c r="I22" s="494" t="s">
        <v>212</v>
      </c>
      <c r="J22" s="495"/>
      <c r="K22" s="495"/>
      <c r="L22" s="131"/>
      <c r="M22" s="131"/>
      <c r="N22" s="131"/>
      <c r="O22" s="131"/>
      <c r="P22" s="131"/>
      <c r="Q22" s="131"/>
    </row>
    <row r="23" spans="1:17" s="129" customFormat="1">
      <c r="A23" s="139"/>
      <c r="B23" s="131"/>
      <c r="C23" s="131"/>
      <c r="D23" s="131"/>
      <c r="E23" s="131"/>
      <c r="F23" s="131"/>
      <c r="G23" s="131"/>
      <c r="H23" s="131"/>
      <c r="I23" s="131"/>
      <c r="J23" s="131"/>
      <c r="K23" s="131"/>
      <c r="L23" s="131"/>
      <c r="M23" s="131"/>
      <c r="N23" s="131"/>
      <c r="O23" s="131"/>
      <c r="P23" s="131"/>
      <c r="Q23" s="131"/>
    </row>
    <row r="24" spans="1:17" s="129" customFormat="1">
      <c r="A24" s="139"/>
      <c r="B24" s="131"/>
      <c r="C24" s="131"/>
      <c r="D24" s="131"/>
      <c r="E24" s="131"/>
      <c r="F24" s="131"/>
      <c r="G24" s="131"/>
      <c r="H24" s="131"/>
      <c r="I24" s="131"/>
      <c r="J24" s="131"/>
      <c r="K24" s="133" t="s">
        <v>198</v>
      </c>
      <c r="L24" s="131"/>
      <c r="M24" s="131"/>
      <c r="N24" s="131"/>
      <c r="O24" s="131"/>
      <c r="P24" s="135"/>
      <c r="Q24" s="135"/>
    </row>
    <row r="25" spans="1:17" s="129" customFormat="1">
      <c r="A25" s="139"/>
      <c r="B25" s="131"/>
      <c r="C25" s="131"/>
      <c r="D25" s="131"/>
      <c r="E25" s="131"/>
      <c r="F25" s="131"/>
      <c r="G25" s="131"/>
      <c r="H25" s="131"/>
      <c r="I25" s="131"/>
      <c r="J25" s="131"/>
      <c r="K25" s="131"/>
      <c r="L25" s="131"/>
      <c r="M25" s="131"/>
      <c r="N25" s="131"/>
      <c r="O25" s="131"/>
      <c r="P25" s="131"/>
      <c r="Q25" s="131"/>
    </row>
    <row r="26" spans="1:17" s="129" customFormat="1">
      <c r="A26" s="139"/>
      <c r="B26" s="131"/>
      <c r="C26" s="131"/>
      <c r="D26" s="131"/>
      <c r="E26" s="131"/>
      <c r="F26" s="131"/>
      <c r="G26" s="131"/>
      <c r="H26" s="131"/>
      <c r="I26" s="131"/>
      <c r="J26" s="131"/>
      <c r="K26" s="131"/>
      <c r="L26" s="131"/>
      <c r="M26" s="131"/>
      <c r="N26" s="131"/>
      <c r="O26" s="131"/>
      <c r="P26" s="131"/>
      <c r="Q26" s="131"/>
    </row>
    <row r="27" spans="1:17" s="129" customFormat="1">
      <c r="A27" s="139"/>
      <c r="B27" s="131"/>
      <c r="C27" s="131"/>
      <c r="D27" s="131"/>
      <c r="E27" s="131"/>
      <c r="F27" s="131"/>
      <c r="G27" s="131"/>
      <c r="H27" s="131"/>
      <c r="I27" s="131"/>
      <c r="J27" s="131"/>
      <c r="K27" s="131"/>
      <c r="L27" s="131"/>
      <c r="M27" s="131"/>
      <c r="N27" s="131"/>
      <c r="O27" s="131"/>
      <c r="P27" s="131"/>
      <c r="Q27" s="131"/>
    </row>
    <row r="28" spans="1:17" s="129" customFormat="1" ht="15" customHeight="1">
      <c r="A28" s="139"/>
      <c r="B28" s="137" t="s">
        <v>221</v>
      </c>
      <c r="C28" s="131"/>
      <c r="D28" s="131"/>
      <c r="E28" s="131"/>
      <c r="F28" s="131"/>
      <c r="G28" s="131"/>
      <c r="H28" s="131"/>
      <c r="I28" s="131"/>
      <c r="J28" s="131"/>
      <c r="K28" s="131"/>
      <c r="L28" s="131"/>
      <c r="M28" s="131"/>
      <c r="N28" s="131"/>
      <c r="O28" s="131"/>
      <c r="P28" s="131"/>
      <c r="Q28" s="131"/>
    </row>
    <row r="29" spans="1:17" s="129" customFormat="1">
      <c r="A29" s="139"/>
      <c r="B29" s="131"/>
      <c r="C29" s="131"/>
      <c r="D29" s="131"/>
      <c r="E29" s="131"/>
      <c r="F29" s="131"/>
      <c r="G29" s="131"/>
      <c r="H29" s="131"/>
      <c r="I29" s="131"/>
      <c r="J29" s="131"/>
      <c r="K29" s="131"/>
      <c r="L29" s="131"/>
      <c r="M29" s="131"/>
      <c r="N29" s="131"/>
      <c r="O29" s="131"/>
      <c r="P29" s="131"/>
      <c r="Q29" s="131"/>
    </row>
    <row r="30" spans="1:17" s="129" customFormat="1">
      <c r="A30" s="139"/>
      <c r="B30" s="131"/>
      <c r="C30" s="131"/>
      <c r="D30" s="131"/>
      <c r="E30" s="131"/>
      <c r="F30" s="131"/>
      <c r="G30" s="131"/>
      <c r="H30" s="131"/>
      <c r="I30" s="131"/>
      <c r="J30" s="131"/>
      <c r="K30" s="131"/>
      <c r="L30" s="131"/>
      <c r="M30" s="131"/>
      <c r="N30" s="131"/>
      <c r="O30" s="131"/>
      <c r="P30" s="131"/>
      <c r="Q30" s="131"/>
    </row>
    <row r="31" spans="1:17" s="129" customFormat="1">
      <c r="A31" s="139"/>
      <c r="B31" s="131"/>
      <c r="C31" s="131"/>
      <c r="D31" s="131"/>
      <c r="E31" s="131"/>
      <c r="F31" s="131"/>
      <c r="G31" s="131"/>
      <c r="H31" s="131"/>
      <c r="I31" s="131"/>
      <c r="J31" s="131"/>
      <c r="K31" s="131"/>
      <c r="L31" s="131"/>
      <c r="M31" s="131"/>
      <c r="N31" s="131"/>
      <c r="O31" s="131"/>
      <c r="P31" s="131"/>
      <c r="Q31" s="131"/>
    </row>
    <row r="32" spans="1:17" s="129" customFormat="1">
      <c r="A32" s="139"/>
      <c r="B32" s="481" t="s">
        <v>214</v>
      </c>
      <c r="C32" s="496"/>
      <c r="D32" s="496"/>
      <c r="E32" s="496"/>
      <c r="F32" s="496"/>
      <c r="G32" s="496"/>
      <c r="H32" s="497"/>
      <c r="I32" s="481" t="s">
        <v>215</v>
      </c>
      <c r="J32" s="496"/>
      <c r="K32" s="496"/>
      <c r="L32" s="497"/>
      <c r="M32" s="481" t="s">
        <v>216</v>
      </c>
      <c r="N32" s="496"/>
      <c r="O32" s="496"/>
      <c r="P32" s="496"/>
      <c r="Q32" s="497"/>
    </row>
    <row r="33" spans="1:17" s="129" customFormat="1">
      <c r="A33" s="139"/>
      <c r="B33" s="498"/>
      <c r="C33" s="499"/>
      <c r="D33" s="499"/>
      <c r="E33" s="499"/>
      <c r="F33" s="499"/>
      <c r="G33" s="499"/>
      <c r="H33" s="500"/>
      <c r="I33" s="498"/>
      <c r="J33" s="499"/>
      <c r="K33" s="499"/>
      <c r="L33" s="500"/>
      <c r="M33" s="498"/>
      <c r="N33" s="499"/>
      <c r="O33" s="499"/>
      <c r="P33" s="499"/>
      <c r="Q33" s="500"/>
    </row>
    <row r="34" spans="1:17" s="129" customFormat="1">
      <c r="A34" s="139"/>
      <c r="B34" s="463" t="s">
        <v>217</v>
      </c>
      <c r="C34" s="464"/>
      <c r="D34" s="464"/>
      <c r="E34" s="464"/>
      <c r="F34" s="464"/>
      <c r="G34" s="464"/>
      <c r="H34" s="465"/>
      <c r="I34" s="472"/>
      <c r="J34" s="473"/>
      <c r="K34" s="473"/>
      <c r="L34" s="474"/>
      <c r="M34" s="481" t="s">
        <v>218</v>
      </c>
      <c r="N34" s="482"/>
      <c r="O34" s="482"/>
      <c r="P34" s="482"/>
      <c r="Q34" s="483"/>
    </row>
    <row r="35" spans="1:17" s="129" customFormat="1">
      <c r="A35" s="139"/>
      <c r="B35" s="466"/>
      <c r="C35" s="467"/>
      <c r="D35" s="467"/>
      <c r="E35" s="467"/>
      <c r="F35" s="467"/>
      <c r="G35" s="467"/>
      <c r="H35" s="468"/>
      <c r="I35" s="475"/>
      <c r="J35" s="476"/>
      <c r="K35" s="476"/>
      <c r="L35" s="477"/>
      <c r="M35" s="484"/>
      <c r="N35" s="485"/>
      <c r="O35" s="485"/>
      <c r="P35" s="485"/>
      <c r="Q35" s="486"/>
    </row>
    <row r="36" spans="1:17" s="129" customFormat="1">
      <c r="A36" s="139"/>
      <c r="B36" s="466"/>
      <c r="C36" s="467"/>
      <c r="D36" s="467"/>
      <c r="E36" s="467"/>
      <c r="F36" s="467"/>
      <c r="G36" s="467"/>
      <c r="H36" s="468"/>
      <c r="I36" s="475"/>
      <c r="J36" s="476"/>
      <c r="K36" s="476"/>
      <c r="L36" s="477"/>
      <c r="M36" s="484"/>
      <c r="N36" s="485"/>
      <c r="O36" s="485"/>
      <c r="P36" s="485"/>
      <c r="Q36" s="486"/>
    </row>
    <row r="37" spans="1:17" s="129" customFormat="1">
      <c r="A37" s="139"/>
      <c r="B37" s="466"/>
      <c r="C37" s="467"/>
      <c r="D37" s="467"/>
      <c r="E37" s="467"/>
      <c r="F37" s="467"/>
      <c r="G37" s="467"/>
      <c r="H37" s="468"/>
      <c r="I37" s="475"/>
      <c r="J37" s="476"/>
      <c r="K37" s="476"/>
      <c r="L37" s="477"/>
      <c r="M37" s="484"/>
      <c r="N37" s="485"/>
      <c r="O37" s="485"/>
      <c r="P37" s="485"/>
      <c r="Q37" s="486"/>
    </row>
    <row r="38" spans="1:17" s="129" customFormat="1">
      <c r="A38" s="139"/>
      <c r="B38" s="466"/>
      <c r="C38" s="467"/>
      <c r="D38" s="467"/>
      <c r="E38" s="467"/>
      <c r="F38" s="467"/>
      <c r="G38" s="467"/>
      <c r="H38" s="468"/>
      <c r="I38" s="475"/>
      <c r="J38" s="476"/>
      <c r="K38" s="476"/>
      <c r="L38" s="477"/>
      <c r="M38" s="484"/>
      <c r="N38" s="485"/>
      <c r="O38" s="485"/>
      <c r="P38" s="485"/>
      <c r="Q38" s="486"/>
    </row>
    <row r="39" spans="1:17" s="129" customFormat="1">
      <c r="A39" s="139"/>
      <c r="B39" s="469"/>
      <c r="C39" s="470"/>
      <c r="D39" s="470"/>
      <c r="E39" s="470"/>
      <c r="F39" s="470"/>
      <c r="G39" s="470"/>
      <c r="H39" s="471"/>
      <c r="I39" s="478"/>
      <c r="J39" s="479"/>
      <c r="K39" s="479"/>
      <c r="L39" s="480"/>
      <c r="M39" s="487"/>
      <c r="N39" s="488"/>
      <c r="O39" s="488"/>
      <c r="P39" s="488"/>
      <c r="Q39" s="489"/>
    </row>
    <row r="40" spans="1:17" s="129" customFormat="1">
      <c r="A40" s="139"/>
      <c r="B40" s="131"/>
      <c r="C40" s="131"/>
      <c r="D40" s="131"/>
      <c r="E40" s="131"/>
      <c r="F40" s="131"/>
      <c r="G40" s="131"/>
      <c r="H40" s="131"/>
      <c r="I40" s="131"/>
      <c r="J40" s="131"/>
      <c r="K40" s="131"/>
      <c r="L40" s="131"/>
      <c r="M40" s="131"/>
      <c r="N40" s="131"/>
      <c r="O40" s="131"/>
      <c r="P40" s="131"/>
      <c r="Q40" s="131"/>
    </row>
    <row r="41" spans="1:17" s="129" customFormat="1">
      <c r="A41" s="139"/>
      <c r="B41" s="131" t="s">
        <v>222</v>
      </c>
      <c r="C41" s="131"/>
      <c r="D41" s="131"/>
      <c r="E41" s="131"/>
      <c r="F41" s="131"/>
      <c r="G41" s="131"/>
      <c r="H41" s="131"/>
      <c r="I41" s="131"/>
      <c r="J41" s="131"/>
      <c r="K41" s="131"/>
      <c r="L41" s="131"/>
      <c r="M41" s="131"/>
      <c r="N41" s="131"/>
      <c r="O41" s="131"/>
      <c r="P41" s="131"/>
      <c r="Q41" s="131"/>
    </row>
    <row r="42" spans="1:17" s="129" customFormat="1">
      <c r="A42" s="139"/>
      <c r="B42" s="112" t="s">
        <v>223</v>
      </c>
      <c r="C42" s="131"/>
      <c r="D42" s="131"/>
      <c r="E42" s="131"/>
      <c r="F42" s="131"/>
      <c r="G42" s="131"/>
      <c r="H42" s="131"/>
      <c r="I42" s="131"/>
      <c r="J42" s="131"/>
      <c r="K42" s="131"/>
      <c r="L42" s="131"/>
      <c r="M42" s="131"/>
      <c r="N42" s="131"/>
      <c r="O42" s="131"/>
      <c r="P42" s="131"/>
      <c r="Q42" s="131"/>
    </row>
    <row r="43" spans="1:17" s="129" customFormat="1">
      <c r="A43" s="139"/>
      <c r="B43" s="131"/>
      <c r="C43" s="131"/>
      <c r="D43" s="131"/>
      <c r="E43" s="131"/>
      <c r="F43" s="131"/>
      <c r="G43" s="131"/>
      <c r="H43" s="131"/>
      <c r="I43" s="131"/>
      <c r="J43" s="131"/>
      <c r="K43" s="131"/>
      <c r="L43" s="131"/>
      <c r="M43" s="131"/>
      <c r="N43" s="131"/>
      <c r="O43" s="131"/>
      <c r="P43" s="131"/>
      <c r="Q43" s="131"/>
    </row>
    <row r="44" spans="1:17" s="129" customFormat="1">
      <c r="A44" s="139"/>
      <c r="B44" s="131"/>
      <c r="C44" s="131"/>
      <c r="D44" s="131"/>
      <c r="E44" s="131"/>
      <c r="F44" s="131"/>
      <c r="G44" s="131"/>
      <c r="H44" s="131"/>
      <c r="I44" s="131"/>
      <c r="J44" s="131"/>
      <c r="K44" s="131"/>
      <c r="L44" s="131"/>
      <c r="M44" s="131"/>
      <c r="N44" s="131"/>
      <c r="O44" s="131"/>
      <c r="P44" s="131"/>
      <c r="Q44" s="131"/>
    </row>
    <row r="45" spans="1:17" s="129" customFormat="1">
      <c r="A45" s="139"/>
      <c r="B45" s="131"/>
      <c r="C45" s="131"/>
      <c r="D45" s="131"/>
      <c r="E45" s="131"/>
      <c r="F45" s="131"/>
      <c r="G45" s="131"/>
      <c r="H45" s="131"/>
      <c r="I45" s="131"/>
      <c r="J45" s="131"/>
      <c r="K45" s="131"/>
      <c r="L45" s="131"/>
      <c r="M45" s="131"/>
      <c r="N45" s="131"/>
      <c r="O45" s="131"/>
      <c r="P45" s="131"/>
      <c r="Q45" s="131"/>
    </row>
    <row r="46" spans="1:17" s="129" customFormat="1">
      <c r="A46" s="139"/>
      <c r="B46" s="131"/>
      <c r="C46" s="131"/>
      <c r="D46" s="131"/>
      <c r="E46" s="131"/>
      <c r="F46" s="131"/>
      <c r="G46" s="131"/>
      <c r="H46" s="131"/>
      <c r="I46" s="131"/>
      <c r="J46" s="131"/>
      <c r="K46" s="131"/>
      <c r="L46" s="131"/>
      <c r="M46" s="131"/>
      <c r="N46" s="131"/>
      <c r="O46" s="131"/>
      <c r="P46" s="131"/>
      <c r="Q46" s="131"/>
    </row>
    <row r="47" spans="1:17" s="129" customFormat="1">
      <c r="A47" s="139"/>
      <c r="B47" s="131"/>
      <c r="C47" s="131"/>
      <c r="D47" s="131"/>
      <c r="E47" s="131"/>
      <c r="F47" s="131"/>
      <c r="G47" s="131"/>
      <c r="H47" s="131"/>
      <c r="I47" s="131"/>
      <c r="J47" s="131"/>
      <c r="K47" s="131"/>
      <c r="L47" s="131"/>
      <c r="M47" s="131"/>
      <c r="N47" s="131"/>
      <c r="O47" s="131"/>
      <c r="P47" s="131"/>
      <c r="Q47" s="131"/>
    </row>
    <row r="48" spans="1:17" s="129" customFormat="1">
      <c r="A48" s="139"/>
      <c r="B48" s="131"/>
      <c r="C48" s="131"/>
      <c r="D48" s="131"/>
      <c r="E48" s="131"/>
      <c r="F48" s="131"/>
      <c r="G48" s="131"/>
      <c r="H48" s="131"/>
      <c r="I48" s="131"/>
      <c r="J48" s="131"/>
      <c r="K48" s="131"/>
      <c r="L48" s="131"/>
      <c r="M48" s="131"/>
      <c r="N48" s="131"/>
      <c r="O48" s="131"/>
      <c r="P48" s="131"/>
      <c r="Q48" s="131"/>
    </row>
    <row r="49" spans="1:17" s="129" customFormat="1">
      <c r="A49" s="139"/>
      <c r="B49" s="131"/>
      <c r="C49" s="131"/>
      <c r="D49" s="131"/>
      <c r="E49" s="131"/>
      <c r="F49" s="131"/>
      <c r="G49" s="131"/>
      <c r="H49" s="131"/>
      <c r="I49" s="131"/>
      <c r="J49" s="131"/>
      <c r="K49" s="131"/>
      <c r="L49" s="131"/>
      <c r="M49" s="131"/>
      <c r="N49" s="131"/>
      <c r="O49" s="131"/>
      <c r="P49" s="131"/>
      <c r="Q49" s="131"/>
    </row>
    <row r="50" spans="1:17" s="129" customFormat="1">
      <c r="A50" s="139"/>
      <c r="B50" s="131"/>
      <c r="C50" s="131"/>
      <c r="D50" s="131"/>
      <c r="E50" s="131"/>
      <c r="F50" s="131"/>
      <c r="G50" s="131"/>
      <c r="H50" s="131"/>
      <c r="I50" s="131"/>
      <c r="J50" s="131"/>
      <c r="K50" s="131"/>
      <c r="L50" s="131"/>
      <c r="M50" s="131"/>
      <c r="N50" s="131"/>
      <c r="O50" s="131"/>
      <c r="P50" s="131"/>
      <c r="Q50" s="131"/>
    </row>
    <row r="51" spans="1:17" s="129" customFormat="1">
      <c r="A51" s="139"/>
      <c r="B51" s="131"/>
      <c r="C51" s="131"/>
      <c r="D51" s="131"/>
      <c r="E51" s="131"/>
      <c r="F51" s="131"/>
      <c r="G51" s="131"/>
      <c r="H51" s="131"/>
      <c r="I51" s="131"/>
      <c r="J51" s="131"/>
      <c r="K51" s="131"/>
      <c r="L51" s="131"/>
      <c r="M51" s="131"/>
      <c r="N51" s="131"/>
      <c r="O51" s="131"/>
      <c r="P51" s="131"/>
      <c r="Q51" s="131"/>
    </row>
    <row r="52" spans="1:17" s="129" customFormat="1">
      <c r="A52" s="139"/>
      <c r="B52" s="131"/>
      <c r="C52" s="131"/>
      <c r="D52" s="131"/>
      <c r="E52" s="131"/>
      <c r="F52" s="131"/>
      <c r="G52" s="131"/>
      <c r="H52" s="131"/>
      <c r="I52" s="131"/>
      <c r="J52" s="131"/>
      <c r="K52" s="131"/>
      <c r="L52" s="131"/>
      <c r="M52" s="131"/>
      <c r="N52" s="131"/>
      <c r="O52" s="131"/>
      <c r="P52" s="131"/>
      <c r="Q52" s="131"/>
    </row>
    <row r="53" spans="1:17" s="129" customFormat="1">
      <c r="A53" s="139"/>
      <c r="B53" s="131"/>
      <c r="C53" s="131"/>
      <c r="D53" s="131"/>
      <c r="E53" s="131"/>
      <c r="F53" s="131"/>
      <c r="G53" s="131"/>
      <c r="H53" s="131"/>
      <c r="I53" s="131"/>
      <c r="J53" s="131"/>
      <c r="K53" s="131"/>
      <c r="L53" s="131"/>
      <c r="M53" s="131"/>
      <c r="N53" s="131"/>
      <c r="O53" s="131"/>
      <c r="P53" s="131"/>
      <c r="Q53" s="131"/>
    </row>
    <row r="54" spans="1:17" s="129" customFormat="1">
      <c r="A54" s="139"/>
      <c r="B54" s="131"/>
      <c r="C54" s="131"/>
      <c r="D54" s="131"/>
      <c r="E54" s="131"/>
      <c r="F54" s="131"/>
      <c r="G54" s="131"/>
      <c r="H54" s="131"/>
      <c r="I54" s="131"/>
      <c r="J54" s="131"/>
      <c r="K54" s="131"/>
      <c r="L54" s="131"/>
      <c r="M54" s="131"/>
      <c r="N54" s="131"/>
      <c r="O54" s="131"/>
      <c r="P54" s="131"/>
      <c r="Q54" s="131"/>
    </row>
    <row r="55" spans="1:17" s="129" customFormat="1">
      <c r="A55" s="139"/>
      <c r="B55" s="131"/>
      <c r="C55" s="131"/>
      <c r="D55" s="131"/>
      <c r="E55" s="131"/>
      <c r="F55" s="131"/>
      <c r="G55" s="131"/>
      <c r="H55" s="131"/>
      <c r="I55" s="131"/>
      <c r="J55" s="131"/>
      <c r="K55" s="131"/>
      <c r="L55" s="131"/>
      <c r="M55" s="131"/>
      <c r="N55" s="131"/>
      <c r="O55" s="131"/>
      <c r="P55" s="131"/>
      <c r="Q55" s="131"/>
    </row>
    <row r="56" spans="1:17" s="129" customFormat="1">
      <c r="A56" s="139"/>
      <c r="B56" s="131"/>
      <c r="C56" s="131"/>
      <c r="D56" s="131"/>
      <c r="E56" s="131"/>
      <c r="F56" s="131"/>
      <c r="G56" s="131"/>
      <c r="H56" s="131"/>
      <c r="I56" s="131"/>
      <c r="J56" s="131"/>
      <c r="K56" s="131"/>
      <c r="L56" s="131"/>
      <c r="M56" s="131"/>
      <c r="N56" s="131"/>
      <c r="O56" s="131"/>
      <c r="P56" s="131"/>
      <c r="Q56" s="131"/>
    </row>
    <row r="57" spans="1:17" s="129" customFormat="1">
      <c r="A57" s="139"/>
      <c r="B57" s="131"/>
      <c r="C57" s="131"/>
      <c r="D57" s="131"/>
      <c r="E57" s="131"/>
      <c r="F57" s="131"/>
      <c r="G57" s="131"/>
      <c r="H57" s="131"/>
      <c r="I57" s="131"/>
      <c r="J57" s="131"/>
      <c r="K57" s="131"/>
      <c r="L57" s="131"/>
      <c r="M57" s="131"/>
      <c r="N57" s="131"/>
      <c r="O57" s="131"/>
      <c r="P57" s="131"/>
      <c r="Q57" s="131"/>
    </row>
    <row r="58" spans="1:17" s="129" customFormat="1">
      <c r="A58" s="139"/>
      <c r="B58" s="131"/>
      <c r="C58" s="131"/>
      <c r="D58" s="131"/>
      <c r="E58" s="131"/>
      <c r="F58" s="131"/>
      <c r="G58" s="131"/>
      <c r="H58" s="131"/>
      <c r="I58" s="131"/>
      <c r="J58" s="131"/>
      <c r="K58" s="131"/>
      <c r="L58" s="131"/>
      <c r="M58" s="131"/>
      <c r="N58" s="131"/>
      <c r="O58" s="131"/>
      <c r="P58" s="131"/>
      <c r="Q58" s="131"/>
    </row>
    <row r="59" spans="1:17" s="129" customFormat="1">
      <c r="B59" s="131"/>
      <c r="C59" s="131"/>
      <c r="D59" s="131"/>
      <c r="E59" s="131"/>
      <c r="F59" s="131"/>
      <c r="G59" s="131"/>
      <c r="H59" s="131"/>
      <c r="I59" s="131"/>
      <c r="J59" s="131"/>
      <c r="K59" s="131"/>
      <c r="L59" s="131"/>
      <c r="M59" s="131"/>
      <c r="N59" s="131"/>
      <c r="O59" s="131"/>
      <c r="P59" s="131"/>
      <c r="Q59" s="131"/>
    </row>
  </sheetData>
  <mergeCells count="9">
    <mergeCell ref="B34:H39"/>
    <mergeCell ref="I34:L39"/>
    <mergeCell ref="M34:Q39"/>
    <mergeCell ref="D7:O8"/>
    <mergeCell ref="L12:Q12"/>
    <mergeCell ref="I22:K22"/>
    <mergeCell ref="B32:H33"/>
    <mergeCell ref="I32:L33"/>
    <mergeCell ref="M32:Q33"/>
  </mergeCells>
  <phoneticPr fontId="2"/>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zoomScaleNormal="100" workbookViewId="0">
      <selection activeCell="B2" sqref="B2"/>
    </sheetView>
  </sheetViews>
  <sheetFormatPr defaultColWidth="9" defaultRowHeight="13.2"/>
  <cols>
    <col min="1" max="1" width="4.77734375" style="139" customWidth="1"/>
    <col min="2" max="16384" width="9" style="129"/>
  </cols>
  <sheetData>
    <row r="1" spans="2:10" ht="24" customHeight="1">
      <c r="B1" s="460" t="str">
        <f>"　私は"&amp;一覧表!C9&amp;"執行の"&amp;一覧表!F10&amp;"における候補者　　　　　　　　　　　　の選挙立会人になることを承諾します。"</f>
        <v>　私は令和８年１０月２５日執行の美郷町議会議員補欠選挙における候補者　　　　　　　　　　　　の選挙立会人になることを承諾します。</v>
      </c>
      <c r="C1" s="460"/>
      <c r="D1" s="460"/>
      <c r="E1" s="460"/>
      <c r="F1" s="460"/>
      <c r="G1" s="460"/>
      <c r="H1" s="460"/>
      <c r="I1" s="460"/>
      <c r="J1" s="460"/>
    </row>
    <row r="2" spans="2:10">
      <c r="B2" s="130" t="s">
        <v>291</v>
      </c>
      <c r="C2" s="132"/>
      <c r="D2" s="132"/>
      <c r="E2" s="132"/>
      <c r="F2" s="132"/>
      <c r="G2" s="132"/>
      <c r="H2" s="132"/>
      <c r="I2" s="132"/>
      <c r="J2" s="132"/>
    </row>
    <row r="3" spans="2:10">
      <c r="B3" s="130"/>
      <c r="C3" s="132"/>
      <c r="D3" s="132"/>
      <c r="E3" s="132"/>
      <c r="F3" s="132"/>
      <c r="G3" s="132"/>
      <c r="H3" s="132"/>
      <c r="I3" s="132"/>
      <c r="J3" s="132"/>
    </row>
    <row r="4" spans="2:10">
      <c r="B4" s="130"/>
      <c r="C4" s="132"/>
      <c r="D4" s="132"/>
      <c r="E4" s="132"/>
      <c r="F4" s="132"/>
      <c r="G4" s="132"/>
      <c r="H4" s="132"/>
      <c r="I4" s="132"/>
      <c r="J4" s="132"/>
    </row>
    <row r="5" spans="2:10">
      <c r="B5" s="130"/>
      <c r="C5" s="132"/>
      <c r="D5" s="132"/>
      <c r="E5" s="132"/>
      <c r="F5" s="132"/>
      <c r="G5" s="132"/>
      <c r="H5" s="132"/>
      <c r="I5" s="132"/>
      <c r="J5" s="132"/>
    </row>
    <row r="6" spans="2:10">
      <c r="B6" s="130"/>
      <c r="C6" s="132"/>
      <c r="D6" s="132"/>
      <c r="E6" s="132"/>
      <c r="F6" s="132"/>
      <c r="G6" s="132"/>
      <c r="H6" s="132"/>
      <c r="I6" s="132"/>
      <c r="J6" s="132"/>
    </row>
    <row r="7" spans="2:10">
      <c r="B7" s="130"/>
      <c r="C7" s="132"/>
      <c r="D7" s="132"/>
      <c r="E7" s="132"/>
      <c r="F7" s="132"/>
      <c r="G7" s="132"/>
      <c r="H7" s="132"/>
      <c r="I7" s="132"/>
      <c r="J7" s="132"/>
    </row>
    <row r="8" spans="2:10">
      <c r="B8" s="130"/>
      <c r="C8" s="132"/>
      <c r="D8" s="132"/>
      <c r="E8" s="132"/>
      <c r="F8" s="132"/>
      <c r="G8" s="132"/>
      <c r="H8" s="132"/>
      <c r="I8" s="132"/>
      <c r="J8" s="132"/>
    </row>
    <row r="9" spans="2:10">
      <c r="B9" s="132"/>
      <c r="C9" s="132"/>
      <c r="D9" s="132"/>
      <c r="E9" s="132"/>
      <c r="F9" s="132"/>
      <c r="G9" s="132"/>
      <c r="H9" s="132"/>
      <c r="I9" s="132"/>
      <c r="J9" s="132"/>
    </row>
    <row r="10" spans="2:10" ht="16.2">
      <c r="B10" s="132"/>
      <c r="C10" s="507" t="s">
        <v>234</v>
      </c>
      <c r="D10" s="508"/>
      <c r="E10" s="508"/>
      <c r="F10" s="508"/>
      <c r="G10" s="508"/>
      <c r="H10" s="508"/>
      <c r="I10" s="508"/>
      <c r="J10" s="132"/>
    </row>
    <row r="11" spans="2:10" ht="15.9" customHeight="1">
      <c r="B11" s="132"/>
      <c r="C11" s="132"/>
      <c r="D11" s="132"/>
      <c r="E11" s="132"/>
      <c r="F11" s="132"/>
      <c r="G11" s="132"/>
      <c r="H11" s="132"/>
      <c r="I11" s="132"/>
      <c r="J11" s="132"/>
    </row>
    <row r="12" spans="2:10" ht="15.9" customHeight="1">
      <c r="B12" s="132"/>
      <c r="C12" s="132"/>
      <c r="D12" s="132"/>
      <c r="E12" s="132"/>
      <c r="F12" s="132"/>
      <c r="G12" s="132"/>
      <c r="H12" s="132"/>
      <c r="I12" s="132"/>
      <c r="J12" s="132"/>
    </row>
    <row r="13" spans="2:10" ht="15.9" customHeight="1">
      <c r="B13" s="132"/>
      <c r="C13" s="132"/>
      <c r="D13" s="132"/>
      <c r="E13" s="132"/>
      <c r="F13" s="132"/>
      <c r="G13" s="132"/>
      <c r="H13" s="132"/>
      <c r="I13" s="132"/>
      <c r="J13" s="132"/>
    </row>
    <row r="14" spans="2:10" ht="15.9" customHeight="1">
      <c r="B14" s="132"/>
      <c r="C14" s="132"/>
      <c r="D14" s="132"/>
      <c r="E14" s="132" t="s">
        <v>235</v>
      </c>
      <c r="F14" s="132"/>
      <c r="G14" s="132"/>
      <c r="H14" s="132"/>
      <c r="I14" s="132"/>
      <c r="J14" s="132"/>
    </row>
    <row r="15" spans="2:10" ht="15.9" customHeight="1">
      <c r="B15" s="132"/>
      <c r="C15" s="132"/>
      <c r="D15" s="132"/>
      <c r="E15" s="132"/>
      <c r="F15" s="132"/>
      <c r="G15" s="132"/>
      <c r="H15" s="132"/>
      <c r="I15" s="132"/>
      <c r="J15" s="132"/>
    </row>
    <row r="16" spans="2:10" ht="15.9" customHeight="1">
      <c r="B16" s="132"/>
      <c r="C16" s="132"/>
      <c r="D16" s="132"/>
      <c r="E16" s="132"/>
      <c r="F16" s="132" t="s">
        <v>197</v>
      </c>
      <c r="G16" s="132"/>
      <c r="H16" s="132"/>
      <c r="I16" s="132"/>
      <c r="J16" s="132"/>
    </row>
    <row r="17" spans="2:10" ht="15.9" customHeight="1">
      <c r="B17" s="132"/>
      <c r="C17" s="132"/>
      <c r="D17" s="132"/>
      <c r="E17" s="132"/>
      <c r="F17" s="132"/>
      <c r="G17" s="132"/>
      <c r="H17" s="132"/>
      <c r="I17" s="132"/>
      <c r="J17" s="132"/>
    </row>
    <row r="18" spans="2:10" ht="15.9" customHeight="1">
      <c r="B18" s="132"/>
      <c r="C18" s="132"/>
      <c r="D18" s="132"/>
      <c r="E18" s="132"/>
      <c r="F18" s="132" t="s">
        <v>198</v>
      </c>
      <c r="G18" s="132"/>
      <c r="H18" s="132"/>
      <c r="I18" s="132"/>
      <c r="J18" s="135"/>
    </row>
    <row r="19" spans="2:10" ht="15.9" customHeight="1">
      <c r="B19" s="132"/>
      <c r="C19" s="132"/>
      <c r="D19" s="132"/>
      <c r="E19" s="132"/>
      <c r="F19" s="132"/>
      <c r="G19" s="132"/>
      <c r="H19" s="132"/>
      <c r="I19" s="132"/>
      <c r="J19" s="132"/>
    </row>
    <row r="20" spans="2:10" ht="15.9" customHeight="1">
      <c r="B20" s="132"/>
      <c r="C20" s="132"/>
      <c r="D20" s="132"/>
      <c r="E20" s="132"/>
      <c r="F20" s="132" t="s">
        <v>13</v>
      </c>
      <c r="G20" s="132" t="s">
        <v>236</v>
      </c>
      <c r="H20" s="132"/>
      <c r="I20" s="132"/>
      <c r="J20" s="135"/>
    </row>
    <row r="21" spans="2:10" ht="15.9" customHeight="1">
      <c r="B21" s="132"/>
      <c r="C21" s="132"/>
      <c r="D21" s="132"/>
      <c r="E21" s="132"/>
      <c r="F21" s="132"/>
      <c r="G21" s="132"/>
      <c r="H21" s="132"/>
      <c r="I21" s="132"/>
      <c r="J21" s="135"/>
    </row>
    <row r="22" spans="2:10" ht="15.9" customHeight="1">
      <c r="B22" s="132"/>
      <c r="C22" s="132"/>
      <c r="D22" s="132"/>
      <c r="E22" s="132"/>
      <c r="F22" s="132"/>
      <c r="G22" s="132"/>
      <c r="H22" s="132"/>
      <c r="I22" s="132"/>
      <c r="J22" s="135"/>
    </row>
    <row r="23" spans="2:10" ht="15.9" customHeight="1">
      <c r="B23" s="132"/>
      <c r="C23" s="132"/>
      <c r="D23" s="132"/>
      <c r="E23" s="132"/>
      <c r="F23" s="132"/>
      <c r="G23" s="132"/>
      <c r="H23" s="132"/>
      <c r="I23" s="132"/>
      <c r="J23" s="135"/>
    </row>
    <row r="24" spans="2:10" ht="15.9" customHeight="1">
      <c r="B24" s="132"/>
      <c r="C24" s="132"/>
      <c r="D24" s="132"/>
      <c r="E24" s="132"/>
      <c r="F24" s="132"/>
      <c r="G24" s="132"/>
      <c r="H24" s="132"/>
      <c r="I24" s="132"/>
      <c r="J24" s="135"/>
    </row>
    <row r="25" spans="2:10" ht="15.9" customHeight="1">
      <c r="B25" s="137" t="str">
        <f>MID(B1,1,40)</f>
        <v>　私は令和８年１０月２５日執行の美郷町議会議員補欠選挙における候補者　　　　　　</v>
      </c>
      <c r="C25" s="132"/>
      <c r="D25" s="132"/>
      <c r="E25" s="132"/>
      <c r="F25" s="132"/>
      <c r="G25" s="132"/>
      <c r="H25" s="132"/>
      <c r="I25" s="132"/>
      <c r="J25" s="135"/>
    </row>
    <row r="26" spans="2:10" ht="8.25" customHeight="1">
      <c r="B26" s="132"/>
      <c r="C26" s="132"/>
      <c r="D26" s="132"/>
      <c r="E26" s="132"/>
      <c r="F26" s="132"/>
      <c r="G26" s="132"/>
      <c r="H26" s="132"/>
      <c r="I26" s="132"/>
      <c r="J26" s="135"/>
    </row>
    <row r="27" spans="2:10" ht="15.9" customHeight="1">
      <c r="B27" s="132"/>
      <c r="C27" s="137" t="str">
        <f>MID(B1,41,40)</f>
        <v>　　　　　　の選挙立会人になることを承諾します。</v>
      </c>
      <c r="D27" s="137"/>
      <c r="E27" s="132"/>
      <c r="F27" s="132"/>
      <c r="G27" s="132"/>
      <c r="H27" s="132"/>
      <c r="I27" s="132"/>
      <c r="J27" s="135"/>
    </row>
    <row r="28" spans="2:10" ht="15.9" customHeight="1">
      <c r="B28" s="132"/>
      <c r="C28" s="132"/>
      <c r="D28" s="132"/>
      <c r="E28" s="132"/>
      <c r="F28" s="132"/>
      <c r="G28" s="132"/>
      <c r="H28" s="132"/>
      <c r="I28" s="132"/>
      <c r="J28" s="135"/>
    </row>
    <row r="29" spans="2:10" ht="15.9" customHeight="1">
      <c r="B29" s="132"/>
      <c r="C29" s="132"/>
      <c r="D29" s="132"/>
      <c r="E29" s="132"/>
      <c r="F29" s="132"/>
      <c r="G29" s="132"/>
      <c r="H29" s="132"/>
      <c r="I29" s="132"/>
      <c r="J29" s="135"/>
    </row>
    <row r="30" spans="2:10" ht="15.9" customHeight="1">
      <c r="B30" s="132"/>
      <c r="C30" s="132"/>
      <c r="D30" s="132"/>
      <c r="E30" s="132"/>
      <c r="F30" s="132"/>
      <c r="G30" s="132"/>
      <c r="H30" s="132"/>
      <c r="I30" s="132"/>
      <c r="J30" s="135"/>
    </row>
    <row r="31" spans="2:10" ht="15.9" customHeight="1">
      <c r="B31" s="132"/>
      <c r="C31" s="132"/>
      <c r="D31" s="132"/>
      <c r="E31" s="132"/>
      <c r="F31" s="132"/>
      <c r="G31" s="132"/>
      <c r="H31" s="132"/>
      <c r="I31" s="132"/>
      <c r="J31" s="135"/>
    </row>
    <row r="32" spans="2:10" ht="15.9" customHeight="1">
      <c r="B32" s="132"/>
      <c r="C32" s="137" t="s">
        <v>237</v>
      </c>
      <c r="D32" s="132"/>
      <c r="E32" s="132"/>
      <c r="F32" s="132"/>
      <c r="G32" s="132"/>
      <c r="H32" s="132"/>
      <c r="I32" s="132"/>
      <c r="J32" s="135"/>
    </row>
    <row r="33" spans="2:10" ht="15.9" customHeight="1">
      <c r="B33" s="132"/>
      <c r="C33" s="132"/>
      <c r="D33" s="132"/>
      <c r="E33" s="132"/>
      <c r="F33" s="132"/>
      <c r="G33" s="132"/>
      <c r="H33" s="132"/>
      <c r="I33" s="132"/>
      <c r="J33" s="135"/>
    </row>
    <row r="34" spans="2:10" ht="15.9" customHeight="1">
      <c r="B34" s="132"/>
      <c r="C34" s="132"/>
      <c r="D34" s="132"/>
      <c r="E34" s="132"/>
      <c r="F34" s="132"/>
      <c r="G34" s="132"/>
      <c r="H34" s="132"/>
      <c r="I34" s="132"/>
      <c r="J34" s="135"/>
    </row>
    <row r="35" spans="2:10" ht="15.9" customHeight="1">
      <c r="B35" s="132"/>
      <c r="C35" s="132"/>
      <c r="D35" s="132" t="s">
        <v>238</v>
      </c>
      <c r="E35" s="132"/>
      <c r="F35" s="132"/>
      <c r="G35" s="132"/>
      <c r="H35" s="132"/>
      <c r="I35" s="132"/>
      <c r="J35" s="135"/>
    </row>
    <row r="36" spans="2:10" ht="15.9" customHeight="1">
      <c r="B36" s="132"/>
      <c r="C36" s="132"/>
      <c r="D36" s="132"/>
      <c r="E36" s="132"/>
      <c r="F36" s="132"/>
      <c r="G36" s="132"/>
      <c r="H36" s="132"/>
      <c r="I36" s="132"/>
      <c r="J36" s="135"/>
    </row>
    <row r="37" spans="2:10" ht="15.9" customHeight="1">
      <c r="B37" s="132"/>
      <c r="C37" s="132"/>
      <c r="D37" s="132"/>
      <c r="E37" s="132"/>
      <c r="F37" s="132"/>
      <c r="G37" s="132"/>
      <c r="H37" s="132"/>
      <c r="I37" s="132"/>
      <c r="J37" s="135"/>
    </row>
    <row r="38" spans="2:10" ht="15.9" customHeight="1">
      <c r="B38" s="132"/>
      <c r="C38" s="132"/>
      <c r="D38" s="132"/>
      <c r="E38" s="132"/>
      <c r="F38" s="132"/>
      <c r="G38" s="132"/>
      <c r="H38" s="132"/>
      <c r="I38" s="132"/>
      <c r="J38" s="135"/>
    </row>
    <row r="39" spans="2:10" ht="15.9" customHeight="1">
      <c r="B39" s="132"/>
      <c r="C39" s="132"/>
      <c r="D39" s="132"/>
      <c r="E39" s="132"/>
      <c r="F39" s="132" t="s">
        <v>239</v>
      </c>
      <c r="G39" s="132"/>
      <c r="H39" s="132"/>
      <c r="I39" s="132"/>
      <c r="J39" s="135"/>
    </row>
    <row r="40" spans="2:10" ht="15.9" customHeight="1">
      <c r="B40" s="132"/>
      <c r="C40" s="132"/>
      <c r="D40" s="132"/>
      <c r="E40" s="132"/>
      <c r="F40" s="132"/>
      <c r="G40" s="132"/>
      <c r="H40" s="132"/>
      <c r="I40" s="132"/>
      <c r="J40" s="135"/>
    </row>
    <row r="41" spans="2:10" ht="15.9" customHeight="1">
      <c r="B41" s="132"/>
      <c r="C41" s="132"/>
      <c r="D41" s="132"/>
      <c r="E41" s="132"/>
      <c r="F41" s="132"/>
      <c r="G41" s="132"/>
      <c r="H41" s="132"/>
      <c r="I41" s="132"/>
      <c r="J41" s="135"/>
    </row>
    <row r="42" spans="2:10" ht="15.9" customHeight="1">
      <c r="B42" s="132"/>
      <c r="C42" s="132"/>
      <c r="D42" s="132"/>
      <c r="E42" s="132"/>
      <c r="F42" s="132"/>
      <c r="G42" s="132"/>
      <c r="H42" s="132"/>
      <c r="I42" s="132"/>
      <c r="J42" s="135"/>
    </row>
    <row r="43" spans="2:10" ht="15.9" customHeight="1">
      <c r="B43" s="132"/>
      <c r="C43" s="132"/>
      <c r="D43" s="132"/>
      <c r="E43" s="132"/>
      <c r="F43" s="132"/>
      <c r="G43" s="132"/>
      <c r="H43" s="132"/>
      <c r="I43" s="132"/>
      <c r="J43" s="135"/>
    </row>
    <row r="44" spans="2:10" ht="15.9" customHeight="1">
      <c r="B44" s="137" t="s">
        <v>240</v>
      </c>
      <c r="C44" s="132"/>
      <c r="D44" s="132"/>
      <c r="E44" s="132"/>
      <c r="F44" s="132"/>
      <c r="G44" s="132"/>
      <c r="H44" s="132"/>
      <c r="I44" s="132"/>
      <c r="J44" s="135"/>
    </row>
    <row r="45" spans="2:10" ht="15.9" customHeight="1">
      <c r="B45" s="132"/>
      <c r="C45" s="132"/>
      <c r="D45" s="132"/>
      <c r="E45" s="132"/>
      <c r="F45" s="132"/>
      <c r="G45" s="132"/>
      <c r="H45" s="132"/>
      <c r="I45" s="132"/>
      <c r="J45" s="135"/>
    </row>
    <row r="46" spans="2:10" ht="15.9" customHeight="1">
      <c r="B46" s="132"/>
      <c r="C46" s="132"/>
      <c r="D46" s="137" t="s">
        <v>241</v>
      </c>
      <c r="E46" s="132" t="str">
        <f>[1]Sheet1!$G$5</f>
        <v>渡利　八壽男</v>
      </c>
      <c r="F46" s="132"/>
      <c r="G46" s="135" t="s">
        <v>171</v>
      </c>
      <c r="H46" s="132"/>
      <c r="I46" s="132"/>
      <c r="J46" s="135"/>
    </row>
    <row r="47" spans="2:10" ht="15.9" customHeight="1">
      <c r="B47" s="132"/>
      <c r="C47" s="132"/>
      <c r="D47" s="132"/>
      <c r="E47" s="132"/>
      <c r="F47" s="132"/>
      <c r="G47" s="132"/>
      <c r="H47" s="132"/>
      <c r="I47" s="132"/>
      <c r="J47" s="135"/>
    </row>
    <row r="48" spans="2:10" ht="15.9" customHeight="1">
      <c r="B48" s="132"/>
      <c r="C48" s="132"/>
      <c r="D48" s="132"/>
      <c r="E48" s="132"/>
      <c r="F48" s="132"/>
      <c r="G48" s="132"/>
      <c r="H48" s="132"/>
      <c r="I48" s="132"/>
      <c r="J48" s="135"/>
    </row>
    <row r="49" spans="1:10" ht="15.9" customHeight="1">
      <c r="B49" s="132"/>
      <c r="C49" s="132"/>
      <c r="D49" s="132"/>
      <c r="E49" s="132"/>
      <c r="F49" s="132"/>
      <c r="G49" s="132"/>
      <c r="H49" s="132"/>
      <c r="I49" s="132"/>
      <c r="J49" s="135"/>
    </row>
    <row r="50" spans="1:10" ht="15.9" customHeight="1">
      <c r="B50" s="132"/>
      <c r="C50" s="132"/>
      <c r="D50" s="132"/>
      <c r="E50" s="132"/>
      <c r="F50" s="132"/>
      <c r="G50" s="132"/>
      <c r="H50" s="132"/>
      <c r="I50" s="132"/>
      <c r="J50" s="135"/>
    </row>
    <row r="51" spans="1:10" ht="15.9" customHeight="1">
      <c r="B51" s="132"/>
      <c r="C51" s="132"/>
      <c r="D51" s="132"/>
      <c r="E51" s="132"/>
      <c r="F51" s="132"/>
      <c r="G51" s="132"/>
      <c r="H51" s="132"/>
      <c r="I51" s="132"/>
      <c r="J51" s="135"/>
    </row>
    <row r="52" spans="1:10" ht="15.9" customHeight="1">
      <c r="B52" s="132"/>
      <c r="C52" s="132"/>
      <c r="D52" s="132"/>
      <c r="E52" s="132"/>
      <c r="F52" s="132"/>
      <c r="G52" s="132"/>
      <c r="H52" s="132"/>
      <c r="I52" s="132"/>
      <c r="J52" s="132"/>
    </row>
    <row r="53" spans="1:10" ht="15.9" customHeight="1">
      <c r="B53" s="132"/>
      <c r="C53" s="132"/>
      <c r="D53" s="132"/>
      <c r="E53" s="132"/>
      <c r="F53" s="132"/>
      <c r="G53" s="132"/>
      <c r="H53" s="132"/>
      <c r="I53" s="132"/>
      <c r="J53" s="132"/>
    </row>
    <row r="54" spans="1:10" s="72" customFormat="1" ht="15.9" customHeight="1">
      <c r="A54" s="147"/>
      <c r="B54" s="121"/>
      <c r="C54" s="121"/>
      <c r="D54" s="121"/>
      <c r="E54" s="121"/>
      <c r="F54" s="121"/>
      <c r="G54" s="121"/>
      <c r="H54" s="121"/>
      <c r="I54" s="121"/>
      <c r="J54" s="121"/>
    </row>
    <row r="55" spans="1:10" s="72" customFormat="1" ht="15.9" customHeight="1">
      <c r="A55" s="147"/>
      <c r="B55" s="121"/>
      <c r="C55" s="121"/>
      <c r="D55" s="121"/>
      <c r="E55" s="121"/>
      <c r="F55" s="121"/>
      <c r="G55" s="121"/>
      <c r="H55" s="121"/>
      <c r="I55" s="121"/>
      <c r="J55" s="121"/>
    </row>
    <row r="56" spans="1:10" ht="15.9" customHeight="1">
      <c r="B56" s="145"/>
      <c r="C56" s="145"/>
      <c r="D56" s="145"/>
      <c r="E56" s="145"/>
      <c r="F56" s="145"/>
      <c r="G56" s="145"/>
      <c r="H56" s="145"/>
      <c r="I56" s="145"/>
      <c r="J56" s="145"/>
    </row>
    <row r="57" spans="1:10" ht="15.9" customHeight="1">
      <c r="B57" s="145"/>
      <c r="C57" s="145"/>
      <c r="D57" s="145"/>
      <c r="E57" s="145"/>
      <c r="F57" s="145"/>
      <c r="G57" s="145"/>
      <c r="H57" s="145"/>
      <c r="I57" s="145"/>
      <c r="J57" s="145"/>
    </row>
    <row r="58" spans="1:10" ht="15.9" customHeight="1">
      <c r="B58" s="145"/>
      <c r="C58" s="145"/>
      <c r="D58" s="145"/>
      <c r="E58" s="145"/>
      <c r="F58" s="145"/>
      <c r="G58" s="145"/>
      <c r="H58" s="145"/>
      <c r="I58" s="145"/>
      <c r="J58" s="145"/>
    </row>
    <row r="59" spans="1:10" ht="15.9" customHeight="1">
      <c r="B59" s="145"/>
      <c r="C59" s="145"/>
      <c r="D59" s="145"/>
      <c r="E59" s="145"/>
      <c r="F59" s="145"/>
      <c r="G59" s="145"/>
      <c r="H59" s="145"/>
      <c r="I59" s="145"/>
      <c r="J59" s="145"/>
    </row>
    <row r="60" spans="1:10" ht="15.9" customHeight="1">
      <c r="B60" s="145"/>
      <c r="C60" s="145"/>
      <c r="D60" s="145"/>
      <c r="E60" s="145"/>
      <c r="F60" s="145"/>
      <c r="G60" s="145"/>
      <c r="H60" s="145"/>
      <c r="I60" s="145"/>
      <c r="J60" s="145"/>
    </row>
    <row r="61" spans="1:10" ht="15.9" customHeight="1">
      <c r="B61" s="145"/>
      <c r="C61" s="145"/>
      <c r="D61" s="145"/>
      <c r="E61" s="145"/>
      <c r="F61" s="145"/>
      <c r="G61" s="145"/>
      <c r="H61" s="145"/>
      <c r="I61" s="145"/>
      <c r="J61" s="145"/>
    </row>
    <row r="62" spans="1:10" ht="15.9" customHeight="1">
      <c r="B62" s="145"/>
      <c r="C62" s="145"/>
      <c r="D62" s="145"/>
      <c r="E62" s="145"/>
      <c r="F62" s="145"/>
      <c r="G62" s="145"/>
      <c r="H62" s="145"/>
      <c r="I62" s="145"/>
      <c r="J62" s="145"/>
    </row>
    <row r="63" spans="1:10" ht="15.9" customHeight="1">
      <c r="B63" s="145"/>
      <c r="C63" s="145"/>
      <c r="D63" s="145"/>
      <c r="E63" s="145"/>
      <c r="F63" s="145"/>
      <c r="G63" s="145"/>
      <c r="H63" s="145"/>
      <c r="I63" s="145"/>
      <c r="J63" s="145"/>
    </row>
  </sheetData>
  <mergeCells count="2">
    <mergeCell ref="B1:J1"/>
    <mergeCell ref="C10:I10"/>
  </mergeCells>
  <phoneticPr fontId="2"/>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zoomScaleNormal="100" workbookViewId="0">
      <selection activeCell="C10" sqref="C10"/>
    </sheetView>
  </sheetViews>
  <sheetFormatPr defaultColWidth="9" defaultRowHeight="13.2"/>
  <cols>
    <col min="1" max="1" width="4.77734375" style="139" customWidth="1"/>
    <col min="2" max="10" width="4.6640625" style="129" customWidth="1"/>
    <col min="11" max="11" width="4.6640625" style="164" customWidth="1"/>
    <col min="12" max="43" width="4.6640625" style="129" customWidth="1"/>
    <col min="44" max="16384" width="9" style="129"/>
  </cols>
  <sheetData>
    <row r="1" spans="2:20">
      <c r="B1" s="130" t="s">
        <v>260</v>
      </c>
      <c r="C1" s="154"/>
      <c r="D1" s="154"/>
      <c r="E1" s="154"/>
      <c r="F1" s="154"/>
      <c r="G1" s="154"/>
      <c r="H1" s="154"/>
      <c r="I1" s="154"/>
      <c r="J1" s="154"/>
      <c r="K1" s="154"/>
      <c r="L1" s="154"/>
      <c r="M1" s="154"/>
      <c r="N1" s="154"/>
      <c r="O1" s="154"/>
      <c r="P1" s="154"/>
      <c r="Q1" s="154"/>
      <c r="R1" s="154"/>
      <c r="S1" s="154"/>
      <c r="T1" s="154"/>
    </row>
    <row r="2" spans="2:20">
      <c r="B2" s="130"/>
      <c r="C2" s="154"/>
      <c r="D2" s="154"/>
      <c r="E2" s="154"/>
      <c r="F2" s="154"/>
      <c r="G2" s="154"/>
      <c r="H2" s="154"/>
      <c r="I2" s="154"/>
      <c r="J2" s="154"/>
      <c r="K2" s="154"/>
      <c r="L2" s="154"/>
      <c r="M2" s="154"/>
      <c r="N2" s="154"/>
      <c r="O2" s="154"/>
      <c r="P2" s="154"/>
      <c r="Q2" s="154"/>
      <c r="R2" s="154"/>
      <c r="S2" s="154"/>
      <c r="T2" s="154"/>
    </row>
    <row r="3" spans="2:20">
      <c r="B3" s="130"/>
      <c r="C3" s="154"/>
      <c r="D3" s="154"/>
      <c r="E3" s="154"/>
      <c r="F3" s="154"/>
      <c r="G3" s="154"/>
      <c r="H3" s="154"/>
      <c r="I3" s="154"/>
      <c r="J3" s="154"/>
      <c r="K3" s="154"/>
      <c r="L3" s="154"/>
      <c r="M3" s="154"/>
      <c r="N3" s="154"/>
      <c r="O3" s="154"/>
      <c r="P3" s="154"/>
      <c r="Q3" s="154"/>
      <c r="R3" s="154"/>
      <c r="S3" s="154"/>
      <c r="T3" s="154"/>
    </row>
    <row r="4" spans="2:20">
      <c r="B4" s="154"/>
      <c r="C4" s="154"/>
      <c r="D4" s="154"/>
      <c r="E4" s="154"/>
      <c r="F4" s="154"/>
      <c r="G4" s="154"/>
      <c r="H4" s="154"/>
      <c r="I4" s="154"/>
      <c r="J4" s="154"/>
      <c r="K4" s="154"/>
      <c r="L4" s="154"/>
      <c r="M4" s="154"/>
      <c r="N4" s="154"/>
      <c r="O4" s="154"/>
      <c r="P4" s="154"/>
      <c r="Q4" s="154"/>
      <c r="R4" s="154"/>
      <c r="S4" s="154"/>
      <c r="T4" s="154"/>
    </row>
    <row r="5" spans="2:20" ht="19.2">
      <c r="B5" s="154"/>
      <c r="C5" s="154"/>
      <c r="D5" s="154"/>
      <c r="E5" s="509" t="s">
        <v>242</v>
      </c>
      <c r="F5" s="509"/>
      <c r="G5" s="509"/>
      <c r="H5" s="509"/>
      <c r="I5" s="509"/>
      <c r="J5" s="509"/>
      <c r="K5" s="509"/>
      <c r="L5" s="509"/>
      <c r="M5" s="509"/>
      <c r="N5" s="509"/>
      <c r="O5" s="509"/>
      <c r="P5" s="509"/>
      <c r="Q5" s="154"/>
      <c r="R5" s="154"/>
      <c r="S5" s="154"/>
      <c r="T5" s="154"/>
    </row>
    <row r="6" spans="2:20">
      <c r="B6" s="154"/>
      <c r="C6" s="154"/>
      <c r="D6" s="154"/>
      <c r="E6" s="154"/>
      <c r="F6" s="154"/>
      <c r="G6" s="154"/>
      <c r="H6" s="154"/>
      <c r="I6" s="154"/>
      <c r="J6" s="154"/>
      <c r="K6" s="154"/>
      <c r="L6" s="154"/>
      <c r="M6" s="154"/>
      <c r="N6" s="154"/>
      <c r="O6" s="154"/>
      <c r="P6" s="154"/>
      <c r="Q6" s="154"/>
      <c r="R6" s="154"/>
      <c r="S6" s="154"/>
      <c r="T6" s="154"/>
    </row>
    <row r="7" spans="2:20">
      <c r="B7" s="154"/>
      <c r="C7" s="154"/>
      <c r="D7" s="154"/>
      <c r="E7" s="154"/>
      <c r="F7" s="154"/>
      <c r="G7" s="154"/>
      <c r="H7" s="154"/>
      <c r="I7" s="154"/>
      <c r="J7" s="154"/>
      <c r="K7" s="154"/>
      <c r="L7" s="154"/>
      <c r="M7" s="154"/>
      <c r="N7" s="154" t="s">
        <v>243</v>
      </c>
      <c r="O7" s="154"/>
      <c r="P7" s="154"/>
      <c r="Q7" s="154"/>
      <c r="R7" s="154"/>
      <c r="S7" s="154"/>
      <c r="T7" s="154"/>
    </row>
    <row r="8" spans="2:20">
      <c r="B8" s="154"/>
      <c r="C8" s="154"/>
      <c r="D8" s="154"/>
      <c r="E8" s="154"/>
      <c r="F8" s="154"/>
      <c r="G8" s="154"/>
      <c r="H8" s="154"/>
      <c r="I8" s="154"/>
      <c r="J8" s="154"/>
      <c r="K8" s="154"/>
      <c r="L8" s="154"/>
      <c r="M8" s="154"/>
      <c r="N8" s="154"/>
      <c r="O8" s="154"/>
      <c r="P8" s="154"/>
      <c r="Q8" s="154"/>
      <c r="R8" s="154"/>
      <c r="S8" s="154"/>
      <c r="T8" s="154"/>
    </row>
    <row r="9" spans="2:20">
      <c r="B9" s="154" t="s">
        <v>211</v>
      </c>
      <c r="C9" s="154"/>
      <c r="D9" s="154"/>
      <c r="E9" s="154"/>
      <c r="F9" s="154"/>
      <c r="G9" s="154"/>
      <c r="H9" s="154"/>
      <c r="I9" s="154"/>
      <c r="J9" s="154"/>
      <c r="K9" s="154"/>
      <c r="L9" s="154"/>
      <c r="M9" s="154"/>
      <c r="N9" s="154"/>
      <c r="O9" s="154"/>
      <c r="P9" s="154"/>
      <c r="Q9" s="154"/>
      <c r="R9" s="154"/>
      <c r="S9" s="154"/>
      <c r="T9" s="154"/>
    </row>
    <row r="10" spans="2:20" ht="6" customHeight="1">
      <c r="B10" s="154"/>
      <c r="C10" s="154"/>
      <c r="D10" s="154"/>
      <c r="E10" s="154"/>
      <c r="F10" s="154"/>
      <c r="G10" s="154"/>
      <c r="H10" s="154"/>
      <c r="I10" s="154"/>
      <c r="J10" s="154"/>
      <c r="K10" s="154"/>
      <c r="L10" s="154"/>
      <c r="M10" s="154"/>
      <c r="N10" s="154"/>
      <c r="O10" s="154"/>
      <c r="P10" s="154"/>
      <c r="Q10" s="154"/>
      <c r="R10" s="154"/>
      <c r="S10" s="154"/>
      <c r="T10" s="154"/>
    </row>
    <row r="11" spans="2:20" ht="14.4">
      <c r="B11" s="154"/>
      <c r="C11" s="154"/>
      <c r="D11" s="154" t="s">
        <v>224</v>
      </c>
      <c r="E11" s="154"/>
      <c r="F11" s="502" t="str">
        <f>一覧表!$G$5&amp;"　　　様"</f>
        <v>渡利　八壽男　　　様</v>
      </c>
      <c r="G11" s="502"/>
      <c r="H11" s="502"/>
      <c r="I11" s="502"/>
      <c r="J11" s="502"/>
      <c r="K11" s="502"/>
      <c r="L11" s="502"/>
      <c r="M11" s="502"/>
      <c r="N11" s="502"/>
      <c r="O11" s="154"/>
      <c r="P11" s="154"/>
      <c r="Q11" s="154"/>
      <c r="R11" s="154"/>
      <c r="S11" s="154"/>
      <c r="T11" s="154"/>
    </row>
    <row r="12" spans="2:20">
      <c r="B12" s="154"/>
      <c r="C12" s="154"/>
      <c r="D12" s="154"/>
      <c r="E12" s="154"/>
      <c r="F12" s="154"/>
      <c r="G12" s="154"/>
      <c r="H12" s="154"/>
      <c r="I12" s="154"/>
      <c r="J12" s="154"/>
      <c r="K12" s="154"/>
      <c r="L12" s="154"/>
      <c r="M12" s="154"/>
      <c r="N12" s="154"/>
      <c r="O12" s="154"/>
      <c r="P12" s="154"/>
      <c r="Q12" s="154"/>
      <c r="R12" s="154"/>
      <c r="S12" s="154"/>
      <c r="T12" s="154"/>
    </row>
    <row r="13" spans="2:20">
      <c r="B13" s="154"/>
      <c r="C13" s="154"/>
      <c r="D13" s="154"/>
      <c r="E13" s="154"/>
      <c r="F13" s="154"/>
      <c r="G13" s="154"/>
      <c r="H13" s="154"/>
      <c r="I13" s="154"/>
      <c r="J13" s="154"/>
      <c r="K13" s="154"/>
      <c r="L13" s="154"/>
      <c r="M13" s="154"/>
      <c r="N13" s="154"/>
      <c r="O13" s="154"/>
      <c r="P13" s="154"/>
      <c r="Q13" s="154"/>
      <c r="R13" s="154"/>
      <c r="S13" s="154"/>
      <c r="T13" s="154"/>
    </row>
    <row r="14" spans="2:20">
      <c r="B14" s="154"/>
      <c r="C14" s="154"/>
      <c r="D14" s="154"/>
      <c r="E14" s="154"/>
      <c r="F14" s="154"/>
      <c r="G14" s="154"/>
      <c r="H14" s="154"/>
      <c r="I14" s="154"/>
      <c r="J14" s="154"/>
      <c r="K14" s="155" t="s">
        <v>244</v>
      </c>
      <c r="L14" s="154"/>
      <c r="M14" s="154" t="s">
        <v>12</v>
      </c>
      <c r="N14" s="154"/>
      <c r="O14" s="154"/>
      <c r="P14" s="154"/>
      <c r="Q14" s="154"/>
      <c r="R14" s="154"/>
      <c r="S14" s="154"/>
      <c r="T14" s="154"/>
    </row>
    <row r="15" spans="2:20">
      <c r="B15" s="154"/>
      <c r="C15" s="154"/>
      <c r="D15" s="154"/>
      <c r="E15" s="154"/>
      <c r="F15" s="154"/>
      <c r="G15" s="154"/>
      <c r="H15" s="154"/>
      <c r="I15" s="154"/>
      <c r="J15" s="154"/>
      <c r="K15" s="154"/>
      <c r="L15" s="154"/>
      <c r="M15" s="154"/>
      <c r="N15" s="154"/>
      <c r="O15" s="154"/>
      <c r="P15" s="154"/>
      <c r="Q15" s="154"/>
      <c r="R15" s="154"/>
      <c r="S15" s="154"/>
      <c r="T15" s="154"/>
    </row>
    <row r="16" spans="2:20">
      <c r="B16" s="154"/>
      <c r="C16" s="154"/>
      <c r="D16" s="154"/>
      <c r="E16" s="154"/>
      <c r="F16" s="154"/>
      <c r="G16" s="154"/>
      <c r="H16" s="154"/>
      <c r="I16" s="154"/>
      <c r="J16" s="154"/>
      <c r="K16" s="154"/>
      <c r="L16" s="154"/>
      <c r="M16" s="154" t="s">
        <v>245</v>
      </c>
      <c r="N16" s="154"/>
      <c r="O16" s="154"/>
      <c r="P16" s="154"/>
      <c r="Q16" s="154"/>
      <c r="R16" s="154"/>
      <c r="S16" s="135"/>
      <c r="T16" s="154"/>
    </row>
    <row r="17" spans="2:20">
      <c r="B17" s="154"/>
      <c r="C17" s="154"/>
      <c r="D17" s="154"/>
      <c r="E17" s="154"/>
      <c r="F17" s="154"/>
      <c r="G17" s="154"/>
      <c r="H17" s="154"/>
      <c r="I17" s="154"/>
      <c r="J17" s="154"/>
      <c r="K17" s="154"/>
      <c r="L17" s="154"/>
      <c r="M17" s="154"/>
      <c r="N17" s="154"/>
      <c r="O17" s="154"/>
      <c r="P17" s="154"/>
      <c r="Q17" s="154"/>
      <c r="R17" s="154"/>
      <c r="S17" s="154"/>
      <c r="T17" s="154"/>
    </row>
    <row r="18" spans="2:20">
      <c r="B18" s="154"/>
      <c r="C18" s="154"/>
      <c r="D18" s="154"/>
      <c r="E18" s="154"/>
      <c r="F18" s="154"/>
      <c r="G18" s="154"/>
      <c r="H18" s="154"/>
      <c r="I18" s="154"/>
      <c r="J18" s="154"/>
      <c r="K18" s="154"/>
      <c r="L18" s="154"/>
      <c r="M18" s="154"/>
      <c r="N18" s="154"/>
      <c r="O18" s="154"/>
      <c r="P18" s="154"/>
      <c r="Q18" s="154"/>
      <c r="R18" s="154"/>
      <c r="S18" s="154"/>
      <c r="T18" s="154"/>
    </row>
    <row r="19" spans="2:20" ht="14.4" customHeight="1">
      <c r="B19" s="154" t="s">
        <v>246</v>
      </c>
      <c r="C19" s="154"/>
      <c r="D19" s="154"/>
      <c r="E19" s="154"/>
      <c r="F19" s="154"/>
      <c r="G19" s="154"/>
      <c r="H19" s="154"/>
      <c r="I19" s="154"/>
      <c r="J19" s="154"/>
      <c r="K19" s="154"/>
      <c r="L19" s="154"/>
      <c r="M19" s="154"/>
      <c r="N19" s="154"/>
      <c r="O19" s="154"/>
      <c r="P19" s="154"/>
      <c r="Q19" s="154"/>
      <c r="R19" s="154"/>
      <c r="S19" s="154"/>
      <c r="T19" s="154"/>
    </row>
    <row r="20" spans="2:20" ht="14.4" customHeight="1">
      <c r="B20" s="154"/>
      <c r="C20" s="154"/>
      <c r="D20" s="154"/>
      <c r="E20" s="154"/>
      <c r="F20" s="154"/>
      <c r="G20" s="154"/>
      <c r="H20" s="154"/>
      <c r="I20" s="154"/>
      <c r="J20" s="154"/>
      <c r="K20" s="154"/>
      <c r="L20" s="154"/>
      <c r="M20" s="154"/>
      <c r="N20" s="154"/>
      <c r="O20" s="154"/>
      <c r="P20" s="154"/>
      <c r="Q20" s="154"/>
      <c r="R20" s="154"/>
      <c r="S20" s="154"/>
      <c r="T20" s="154"/>
    </row>
    <row r="21" spans="2:20" ht="14.4" customHeight="1">
      <c r="B21" s="159" t="s">
        <v>227</v>
      </c>
      <c r="C21" s="154" t="s">
        <v>247</v>
      </c>
      <c r="D21" s="154"/>
      <c r="E21" s="154"/>
      <c r="F21" s="492" t="s">
        <v>245</v>
      </c>
      <c r="G21" s="492"/>
      <c r="H21" s="154"/>
      <c r="I21" s="154"/>
      <c r="J21" s="154"/>
      <c r="K21" s="154"/>
      <c r="L21" s="154"/>
      <c r="M21" s="154"/>
      <c r="N21" s="154"/>
      <c r="O21" s="154"/>
      <c r="P21" s="154"/>
      <c r="Q21" s="154"/>
      <c r="R21" s="154"/>
      <c r="S21" s="154"/>
      <c r="T21" s="154"/>
    </row>
    <row r="22" spans="2:20" ht="14.4" customHeight="1">
      <c r="B22" s="154"/>
      <c r="C22" s="154"/>
      <c r="D22" s="154"/>
      <c r="E22" s="154"/>
      <c r="F22" s="160"/>
      <c r="G22" s="154"/>
      <c r="H22" s="154"/>
      <c r="I22" s="154"/>
      <c r="J22" s="154"/>
      <c r="K22" s="154"/>
      <c r="L22" s="154"/>
      <c r="M22" s="154"/>
      <c r="N22" s="154"/>
      <c r="O22" s="154"/>
      <c r="P22" s="154"/>
      <c r="Q22" s="154"/>
      <c r="R22" s="154"/>
      <c r="S22" s="154"/>
      <c r="T22" s="154"/>
    </row>
    <row r="23" spans="2:20" ht="14.4" customHeight="1">
      <c r="B23" s="154"/>
      <c r="C23" s="154"/>
      <c r="D23" s="154"/>
      <c r="E23" s="154"/>
      <c r="F23" s="492" t="s">
        <v>12</v>
      </c>
      <c r="G23" s="492"/>
      <c r="H23" s="154"/>
      <c r="I23" s="154"/>
      <c r="J23" s="154"/>
      <c r="K23" s="154"/>
      <c r="L23" s="154"/>
      <c r="M23" s="154"/>
      <c r="N23" s="154"/>
      <c r="O23" s="154"/>
      <c r="P23" s="154"/>
      <c r="Q23" s="154"/>
      <c r="R23" s="154"/>
      <c r="S23" s="154"/>
      <c r="T23" s="154"/>
    </row>
    <row r="24" spans="2:20" ht="14.4" customHeight="1">
      <c r="B24" s="154"/>
      <c r="C24" s="154"/>
      <c r="D24" s="154"/>
      <c r="E24" s="154"/>
      <c r="F24" s="160"/>
      <c r="G24" s="154"/>
      <c r="H24" s="154"/>
      <c r="I24" s="154"/>
      <c r="J24" s="154"/>
      <c r="K24" s="154"/>
      <c r="L24" s="154"/>
      <c r="M24" s="154"/>
      <c r="N24" s="154"/>
      <c r="O24" s="154"/>
      <c r="P24" s="154"/>
      <c r="Q24" s="154"/>
      <c r="R24" s="154"/>
      <c r="S24" s="154"/>
      <c r="T24" s="154"/>
    </row>
    <row r="25" spans="2:20" ht="14.4" customHeight="1">
      <c r="B25" s="154"/>
      <c r="C25" s="154"/>
      <c r="D25" s="154"/>
      <c r="E25" s="154"/>
      <c r="F25" s="492" t="s">
        <v>24</v>
      </c>
      <c r="G25" s="492"/>
      <c r="H25" s="154"/>
      <c r="I25" s="154"/>
      <c r="J25" s="154"/>
      <c r="K25" s="154"/>
      <c r="L25" s="154"/>
      <c r="M25" s="154"/>
      <c r="N25" s="154"/>
      <c r="O25" s="154"/>
      <c r="P25" s="154"/>
      <c r="Q25" s="154"/>
      <c r="R25" s="154"/>
      <c r="S25" s="154"/>
      <c r="T25" s="154"/>
    </row>
    <row r="26" spans="2:20" ht="14.4" customHeight="1">
      <c r="B26" s="154"/>
      <c r="C26" s="154"/>
      <c r="D26" s="154"/>
      <c r="E26" s="154"/>
      <c r="F26" s="160"/>
      <c r="G26" s="154"/>
      <c r="H26" s="154"/>
      <c r="I26" s="154"/>
      <c r="J26" s="154"/>
      <c r="K26" s="154"/>
      <c r="L26" s="154"/>
      <c r="M26" s="154"/>
      <c r="N26" s="154"/>
      <c r="O26" s="154"/>
      <c r="P26" s="154"/>
      <c r="Q26" s="154"/>
      <c r="R26" s="154"/>
      <c r="S26" s="154"/>
      <c r="T26" s="154"/>
    </row>
    <row r="27" spans="2:20" ht="14.4" customHeight="1">
      <c r="B27" s="154"/>
      <c r="C27" s="154"/>
      <c r="D27" s="154"/>
      <c r="E27" s="154"/>
      <c r="F27" s="154" t="s">
        <v>13</v>
      </c>
      <c r="G27" s="154"/>
      <c r="H27" s="154"/>
      <c r="I27" s="154" t="s">
        <v>248</v>
      </c>
      <c r="J27" s="154"/>
      <c r="K27" s="154"/>
      <c r="L27" s="154"/>
      <c r="M27" s="154"/>
      <c r="N27" s="154"/>
      <c r="O27" s="154"/>
      <c r="P27" s="154"/>
      <c r="Q27" s="154"/>
      <c r="R27" s="154"/>
      <c r="S27" s="154"/>
      <c r="T27" s="154"/>
    </row>
    <row r="28" spans="2:20" ht="14.4" customHeight="1">
      <c r="B28" s="154"/>
      <c r="C28" s="154"/>
      <c r="D28" s="154"/>
      <c r="E28" s="154"/>
      <c r="F28" s="154"/>
      <c r="G28" s="154"/>
      <c r="H28" s="154"/>
      <c r="I28" s="154"/>
      <c r="J28" s="154"/>
      <c r="K28" s="154"/>
      <c r="L28" s="154"/>
      <c r="M28" s="154"/>
      <c r="N28" s="154"/>
      <c r="O28" s="154"/>
      <c r="P28" s="154"/>
      <c r="Q28" s="154"/>
      <c r="R28" s="154"/>
      <c r="S28" s="154"/>
      <c r="T28" s="154"/>
    </row>
    <row r="29" spans="2:20" ht="14.4" customHeight="1">
      <c r="B29" s="154"/>
      <c r="C29" s="154"/>
      <c r="D29" s="154"/>
      <c r="E29" s="154"/>
      <c r="F29" s="154" t="s">
        <v>249</v>
      </c>
      <c r="G29" s="154"/>
      <c r="H29" s="154"/>
      <c r="I29" s="154" t="s">
        <v>250</v>
      </c>
      <c r="J29" s="154"/>
      <c r="K29" s="154"/>
      <c r="L29" s="154"/>
      <c r="M29" s="154"/>
      <c r="N29" s="154"/>
      <c r="O29" s="154"/>
      <c r="P29" s="154"/>
      <c r="Q29" s="154"/>
      <c r="R29" s="154"/>
      <c r="S29" s="154"/>
      <c r="T29" s="154"/>
    </row>
    <row r="30" spans="2:20" ht="14.4" customHeight="1">
      <c r="B30" s="154"/>
      <c r="C30" s="154"/>
      <c r="D30" s="154"/>
      <c r="E30" s="154"/>
      <c r="F30" s="154"/>
      <c r="G30" s="154"/>
      <c r="H30" s="154"/>
      <c r="I30" s="154"/>
      <c r="J30" s="154"/>
      <c r="K30" s="154"/>
      <c r="L30" s="154"/>
      <c r="M30" s="154"/>
      <c r="N30" s="154"/>
      <c r="O30" s="154"/>
      <c r="P30" s="154"/>
      <c r="Q30" s="154"/>
      <c r="R30" s="154"/>
      <c r="S30" s="154"/>
      <c r="T30" s="154"/>
    </row>
    <row r="31" spans="2:20" ht="14.4" customHeight="1">
      <c r="B31" s="159" t="s">
        <v>229</v>
      </c>
      <c r="C31" s="154" t="str">
        <f>CONCATENATE([1]Sheet1!$E$3,"選挙候補者氏名")</f>
        <v>選挙候補者氏名</v>
      </c>
      <c r="D31" s="154"/>
      <c r="E31" s="154"/>
      <c r="F31" s="154"/>
      <c r="G31" s="154"/>
      <c r="H31" s="154"/>
      <c r="I31" s="154"/>
      <c r="J31" s="154"/>
      <c r="K31" s="154"/>
      <c r="L31" s="154"/>
      <c r="M31" s="154"/>
      <c r="N31" s="154"/>
      <c r="O31" s="154"/>
      <c r="P31" s="154"/>
      <c r="Q31" s="154"/>
      <c r="R31" s="154"/>
      <c r="S31" s="154"/>
      <c r="T31" s="154"/>
    </row>
    <row r="32" spans="2:20" ht="14.4" customHeight="1">
      <c r="B32" s="154"/>
      <c r="C32" s="154"/>
      <c r="D32" s="154"/>
      <c r="E32" s="154"/>
      <c r="F32" s="154"/>
      <c r="G32" s="154"/>
      <c r="H32" s="154"/>
      <c r="I32" s="154"/>
      <c r="J32" s="154"/>
      <c r="K32" s="154"/>
      <c r="L32" s="154"/>
      <c r="M32" s="154"/>
      <c r="N32" s="154"/>
      <c r="O32" s="154"/>
      <c r="P32" s="154"/>
      <c r="Q32" s="154"/>
      <c r="R32" s="154"/>
      <c r="S32" s="154"/>
      <c r="T32" s="154"/>
    </row>
    <row r="33" spans="2:20" ht="14.4" customHeight="1">
      <c r="B33" s="154"/>
      <c r="C33" s="161" t="s">
        <v>251</v>
      </c>
      <c r="D33" s="154"/>
      <c r="E33" s="154"/>
      <c r="F33" s="154"/>
      <c r="G33" s="154" t="s">
        <v>252</v>
      </c>
      <c r="H33" s="154"/>
      <c r="I33" s="154"/>
      <c r="J33" s="154"/>
      <c r="K33" s="154"/>
      <c r="L33" s="154"/>
      <c r="M33" s="154"/>
      <c r="N33" s="154"/>
      <c r="O33" s="154"/>
      <c r="P33" s="154"/>
      <c r="Q33" s="154"/>
      <c r="R33" s="154"/>
      <c r="S33" s="154"/>
      <c r="T33" s="154"/>
    </row>
    <row r="34" spans="2:20" ht="14.4" customHeight="1">
      <c r="B34" s="154"/>
      <c r="C34" s="154"/>
      <c r="D34" s="154"/>
      <c r="E34" s="154"/>
      <c r="F34" s="154"/>
      <c r="G34" s="154"/>
      <c r="H34" s="154"/>
      <c r="I34" s="154"/>
      <c r="J34" s="154"/>
      <c r="K34" s="154"/>
      <c r="L34" s="154"/>
      <c r="M34" s="154"/>
      <c r="N34" s="154"/>
      <c r="O34" s="154"/>
      <c r="P34" s="154"/>
      <c r="Q34" s="154"/>
      <c r="R34" s="154"/>
      <c r="S34" s="154"/>
      <c r="T34" s="154"/>
    </row>
    <row r="35" spans="2:20" ht="14.4" customHeight="1">
      <c r="B35" s="154"/>
      <c r="C35" s="154"/>
      <c r="D35" s="154" t="s">
        <v>250</v>
      </c>
      <c r="E35" s="154"/>
      <c r="F35" s="154"/>
      <c r="G35" s="154"/>
      <c r="H35" s="154"/>
      <c r="I35" s="154"/>
      <c r="J35" s="154"/>
      <c r="K35" s="154"/>
      <c r="L35" s="154"/>
      <c r="M35" s="154"/>
      <c r="N35" s="154"/>
      <c r="O35" s="154"/>
      <c r="P35" s="154"/>
      <c r="Q35" s="154"/>
      <c r="R35" s="154"/>
      <c r="S35" s="154"/>
      <c r="T35" s="154"/>
    </row>
    <row r="36" spans="2:20" ht="14.4" customHeight="1">
      <c r="B36" s="154"/>
      <c r="C36" s="154"/>
      <c r="D36" s="154"/>
      <c r="E36" s="154"/>
      <c r="F36" s="154"/>
      <c r="G36" s="154"/>
      <c r="H36" s="154"/>
      <c r="I36" s="154"/>
      <c r="J36" s="154"/>
      <c r="K36" s="154"/>
      <c r="L36" s="154"/>
      <c r="M36" s="154"/>
      <c r="N36" s="154"/>
      <c r="O36" s="154"/>
      <c r="P36" s="154"/>
      <c r="Q36" s="154"/>
      <c r="R36" s="154"/>
      <c r="S36" s="154"/>
      <c r="T36" s="154"/>
    </row>
    <row r="37" spans="2:20" ht="14.4" customHeight="1">
      <c r="B37" s="154"/>
      <c r="C37" s="154"/>
      <c r="D37" s="154"/>
      <c r="E37" s="154"/>
      <c r="F37" s="154"/>
      <c r="G37" s="154"/>
      <c r="H37" s="154"/>
      <c r="I37" s="154"/>
      <c r="J37" s="154"/>
      <c r="K37" s="155" t="s">
        <v>10</v>
      </c>
      <c r="L37" s="154"/>
      <c r="M37" s="154" t="s">
        <v>245</v>
      </c>
      <c r="N37" s="154"/>
      <c r="O37" s="154"/>
      <c r="P37" s="154"/>
      <c r="Q37" s="154"/>
      <c r="R37" s="154"/>
      <c r="S37" s="135"/>
      <c r="T37" s="154"/>
    </row>
    <row r="38" spans="2:20" ht="14.4" customHeight="1">
      <c r="B38" s="154"/>
      <c r="C38" s="154"/>
      <c r="D38" s="154"/>
      <c r="E38" s="154"/>
      <c r="F38" s="154"/>
      <c r="G38" s="154"/>
      <c r="H38" s="154"/>
      <c r="I38" s="154"/>
      <c r="J38" s="154"/>
      <c r="K38" s="155"/>
      <c r="L38" s="154"/>
      <c r="M38" s="154"/>
      <c r="N38" s="154"/>
      <c r="O38" s="154"/>
      <c r="P38" s="154"/>
      <c r="Q38" s="154"/>
      <c r="R38" s="154"/>
      <c r="S38" s="154"/>
      <c r="T38" s="154"/>
    </row>
    <row r="39" spans="2:20" ht="14.4" customHeight="1">
      <c r="B39" s="154"/>
      <c r="C39" s="161" t="s">
        <v>253</v>
      </c>
      <c r="D39" s="154"/>
      <c r="E39" s="154"/>
      <c r="F39" s="154"/>
      <c r="G39" s="154" t="s">
        <v>254</v>
      </c>
      <c r="H39" s="154"/>
      <c r="I39" s="154"/>
      <c r="J39" s="154"/>
      <c r="K39" s="155"/>
      <c r="L39" s="154" t="s">
        <v>255</v>
      </c>
      <c r="M39" s="154"/>
      <c r="N39" s="154"/>
      <c r="O39" s="154"/>
      <c r="P39" s="154"/>
      <c r="Q39" s="154"/>
      <c r="R39" s="154"/>
      <c r="S39" s="154"/>
      <c r="T39" s="154"/>
    </row>
    <row r="40" spans="2:20" ht="14.4" customHeight="1">
      <c r="B40" s="154"/>
      <c r="C40" s="154"/>
      <c r="D40" s="154"/>
      <c r="E40" s="154"/>
      <c r="F40" s="154"/>
      <c r="G40" s="154"/>
      <c r="H40" s="154"/>
      <c r="I40" s="154"/>
      <c r="J40" s="154"/>
      <c r="K40" s="155"/>
      <c r="L40" s="154"/>
      <c r="M40" s="154"/>
      <c r="N40" s="154"/>
      <c r="O40" s="154"/>
      <c r="P40" s="154"/>
      <c r="Q40" s="154"/>
      <c r="R40" s="154"/>
      <c r="S40" s="154"/>
      <c r="T40" s="154"/>
    </row>
    <row r="41" spans="2:20" ht="14.4" customHeight="1">
      <c r="B41" s="154"/>
      <c r="C41" s="154"/>
      <c r="D41" s="154"/>
      <c r="E41" s="154"/>
      <c r="F41" s="154"/>
      <c r="G41" s="154"/>
      <c r="H41" s="154"/>
      <c r="I41" s="154"/>
      <c r="J41" s="154"/>
      <c r="K41" s="155" t="s">
        <v>256</v>
      </c>
      <c r="L41" s="154"/>
      <c r="M41" s="154" t="s">
        <v>12</v>
      </c>
      <c r="N41" s="154"/>
      <c r="O41" s="154"/>
      <c r="P41" s="154"/>
      <c r="Q41" s="154"/>
      <c r="R41" s="154"/>
      <c r="S41" s="154"/>
      <c r="T41" s="154"/>
    </row>
    <row r="42" spans="2:20" ht="14.4" customHeight="1">
      <c r="B42" s="154"/>
      <c r="C42" s="154"/>
      <c r="D42" s="154"/>
      <c r="E42" s="154"/>
      <c r="F42" s="154"/>
      <c r="G42" s="154"/>
      <c r="H42" s="154"/>
      <c r="I42" s="154"/>
      <c r="J42" s="154"/>
      <c r="K42" s="154"/>
      <c r="L42" s="154"/>
      <c r="M42" s="154"/>
      <c r="N42" s="154"/>
      <c r="O42" s="154"/>
      <c r="P42" s="154"/>
      <c r="Q42" s="154"/>
      <c r="R42" s="154"/>
      <c r="S42" s="154"/>
      <c r="T42" s="154"/>
    </row>
    <row r="43" spans="2:20" ht="14.4" customHeight="1">
      <c r="B43" s="154"/>
      <c r="C43" s="154"/>
      <c r="D43" s="154"/>
      <c r="E43" s="154"/>
      <c r="F43" s="154"/>
      <c r="G43" s="154"/>
      <c r="H43" s="154"/>
      <c r="I43" s="154"/>
      <c r="J43" s="154"/>
      <c r="K43" s="154"/>
      <c r="L43" s="154"/>
      <c r="M43" s="154" t="s">
        <v>245</v>
      </c>
      <c r="N43" s="154"/>
      <c r="O43" s="154"/>
      <c r="P43" s="154"/>
      <c r="Q43" s="154"/>
      <c r="R43" s="154"/>
      <c r="S43" s="135"/>
      <c r="T43" s="154"/>
    </row>
    <row r="44" spans="2:20" ht="14.4" customHeight="1">
      <c r="B44" s="154"/>
      <c r="C44" s="154"/>
      <c r="D44" s="154"/>
      <c r="E44" s="154"/>
      <c r="F44" s="154"/>
      <c r="G44" s="154"/>
      <c r="H44" s="154"/>
      <c r="I44" s="154"/>
      <c r="J44" s="154"/>
      <c r="K44" s="154"/>
      <c r="L44" s="154"/>
      <c r="M44" s="154"/>
      <c r="N44" s="154"/>
      <c r="O44" s="154"/>
      <c r="P44" s="154"/>
      <c r="Q44" s="154"/>
      <c r="R44" s="154"/>
      <c r="S44" s="154"/>
      <c r="T44" s="154"/>
    </row>
    <row r="45" spans="2:20" ht="14.4" customHeight="1">
      <c r="B45" s="154"/>
      <c r="C45" s="154"/>
      <c r="D45" s="154"/>
      <c r="E45" s="154"/>
      <c r="F45" s="154"/>
      <c r="G45" s="154"/>
      <c r="H45" s="154"/>
      <c r="I45" s="154"/>
      <c r="J45" s="154"/>
      <c r="K45" s="154"/>
      <c r="L45" s="154"/>
      <c r="M45" s="154"/>
      <c r="N45" s="154"/>
      <c r="O45" s="154"/>
      <c r="P45" s="154"/>
      <c r="Q45" s="154"/>
      <c r="R45" s="154"/>
      <c r="S45" s="154"/>
      <c r="T45" s="154"/>
    </row>
    <row r="46" spans="2:20" ht="14.4" customHeight="1">
      <c r="B46" s="154"/>
      <c r="C46" s="154"/>
      <c r="D46" s="154"/>
      <c r="E46" s="154"/>
      <c r="F46" s="154"/>
      <c r="G46" s="154"/>
      <c r="H46" s="154"/>
      <c r="I46" s="154"/>
      <c r="J46" s="154"/>
      <c r="K46" s="154"/>
      <c r="L46" s="154"/>
      <c r="M46" s="154" t="s">
        <v>12</v>
      </c>
      <c r="N46" s="154"/>
      <c r="O46" s="154"/>
      <c r="P46" s="154"/>
      <c r="Q46" s="154"/>
      <c r="R46" s="154"/>
      <c r="S46" s="154"/>
      <c r="T46" s="154"/>
    </row>
    <row r="47" spans="2:20" ht="14.4" customHeight="1">
      <c r="B47" s="154"/>
      <c r="C47" s="154"/>
      <c r="D47" s="154"/>
      <c r="E47" s="154"/>
      <c r="F47" s="154"/>
      <c r="G47" s="154"/>
      <c r="H47" s="154"/>
      <c r="I47" s="154"/>
      <c r="J47" s="154"/>
      <c r="K47" s="154"/>
      <c r="L47" s="154"/>
      <c r="M47" s="154"/>
      <c r="N47" s="154"/>
      <c r="O47" s="154"/>
      <c r="P47" s="154"/>
      <c r="Q47" s="154"/>
      <c r="R47" s="154"/>
      <c r="S47" s="154"/>
      <c r="T47" s="154"/>
    </row>
    <row r="48" spans="2:20" ht="14.4" customHeight="1">
      <c r="B48" s="154"/>
      <c r="C48" s="154"/>
      <c r="D48" s="154"/>
      <c r="E48" s="154"/>
      <c r="F48" s="154"/>
      <c r="G48" s="154"/>
      <c r="H48" s="154"/>
      <c r="I48" s="154"/>
      <c r="J48" s="154"/>
      <c r="K48" s="154"/>
      <c r="L48" s="154"/>
      <c r="M48" s="154" t="s">
        <v>245</v>
      </c>
      <c r="N48" s="154"/>
      <c r="O48" s="154"/>
      <c r="P48" s="154"/>
      <c r="Q48" s="154"/>
      <c r="R48" s="154"/>
      <c r="S48" s="135"/>
      <c r="T48" s="154"/>
    </row>
    <row r="49" spans="1:20" ht="14.4" customHeight="1">
      <c r="B49" s="154"/>
      <c r="C49" s="154"/>
      <c r="D49" s="154"/>
      <c r="E49" s="154"/>
      <c r="F49" s="154"/>
      <c r="G49" s="154"/>
      <c r="H49" s="154"/>
      <c r="I49" s="154"/>
      <c r="J49" s="154"/>
      <c r="K49" s="154"/>
      <c r="L49" s="154"/>
      <c r="M49" s="154"/>
      <c r="N49" s="154"/>
      <c r="O49" s="154"/>
      <c r="P49" s="154"/>
      <c r="Q49" s="154"/>
      <c r="R49" s="154"/>
      <c r="S49" s="154"/>
      <c r="T49" s="154"/>
    </row>
    <row r="50" spans="1:20" ht="14.4" customHeight="1">
      <c r="B50" s="154"/>
      <c r="C50" s="154"/>
      <c r="D50" s="154"/>
      <c r="E50" s="154"/>
      <c r="F50" s="154"/>
      <c r="G50" s="154"/>
      <c r="H50" s="154"/>
      <c r="I50" s="154"/>
      <c r="J50" s="154"/>
      <c r="K50" s="154"/>
      <c r="L50" s="154"/>
      <c r="M50" s="154"/>
      <c r="N50" s="154"/>
      <c r="O50" s="154"/>
      <c r="P50" s="154"/>
      <c r="Q50" s="154"/>
      <c r="R50" s="154"/>
      <c r="S50" s="154"/>
      <c r="T50" s="154"/>
    </row>
    <row r="51" spans="1:20" ht="14.4" customHeight="1">
      <c r="B51" s="154"/>
      <c r="C51" s="154"/>
      <c r="D51" s="154"/>
      <c r="E51" s="154"/>
      <c r="F51" s="154"/>
      <c r="G51" s="154"/>
      <c r="H51" s="154"/>
      <c r="I51" s="154"/>
      <c r="J51" s="154"/>
      <c r="K51" s="154"/>
      <c r="L51" s="154"/>
      <c r="M51" s="154" t="s">
        <v>12</v>
      </c>
      <c r="N51" s="154"/>
      <c r="O51" s="154"/>
      <c r="P51" s="154"/>
      <c r="Q51" s="154"/>
      <c r="R51" s="154"/>
      <c r="S51" s="154"/>
      <c r="T51" s="154"/>
    </row>
    <row r="52" spans="1:20" ht="14.4" customHeight="1">
      <c r="B52" s="154"/>
      <c r="C52" s="154"/>
      <c r="D52" s="154"/>
      <c r="E52" s="154"/>
      <c r="F52" s="154"/>
      <c r="G52" s="154"/>
      <c r="H52" s="154"/>
      <c r="I52" s="154"/>
      <c r="J52" s="154"/>
      <c r="K52" s="154"/>
      <c r="L52" s="154"/>
      <c r="M52" s="154"/>
      <c r="N52" s="154"/>
      <c r="O52" s="154"/>
      <c r="P52" s="154"/>
      <c r="Q52" s="154"/>
      <c r="R52" s="154"/>
      <c r="S52" s="154"/>
      <c r="T52" s="154"/>
    </row>
    <row r="53" spans="1:20" ht="14.4" customHeight="1">
      <c r="B53" s="154"/>
      <c r="C53" s="154"/>
      <c r="D53" s="154"/>
      <c r="E53" s="154"/>
      <c r="F53" s="154"/>
      <c r="G53" s="154"/>
      <c r="H53" s="154"/>
      <c r="I53" s="154"/>
      <c r="J53" s="154"/>
      <c r="K53" s="154"/>
      <c r="L53" s="154"/>
      <c r="M53" s="154" t="s">
        <v>245</v>
      </c>
      <c r="N53" s="154"/>
      <c r="O53" s="154"/>
      <c r="P53" s="154"/>
      <c r="Q53" s="154"/>
      <c r="R53" s="154"/>
      <c r="S53" s="135"/>
      <c r="T53" s="154"/>
    </row>
    <row r="54" spans="1:20" ht="14.4" customHeight="1">
      <c r="B54" s="154"/>
      <c r="C54" s="154"/>
      <c r="D54" s="154"/>
      <c r="E54" s="154"/>
      <c r="F54" s="154"/>
      <c r="G54" s="154"/>
      <c r="H54" s="154"/>
      <c r="I54" s="154"/>
      <c r="J54" s="154"/>
      <c r="K54" s="154"/>
      <c r="L54" s="154"/>
      <c r="M54" s="154"/>
      <c r="N54" s="154"/>
      <c r="O54" s="154"/>
      <c r="P54" s="154"/>
      <c r="Q54" s="154"/>
      <c r="R54" s="154"/>
      <c r="S54" s="154"/>
      <c r="T54" s="154"/>
    </row>
    <row r="55" spans="1:20" ht="14.4" customHeight="1">
      <c r="B55" s="154"/>
      <c r="C55" s="154"/>
      <c r="D55" s="154"/>
      <c r="E55" s="154"/>
      <c r="F55" s="154"/>
      <c r="G55" s="154"/>
      <c r="H55" s="154"/>
      <c r="I55" s="154"/>
      <c r="J55" s="154"/>
      <c r="K55" s="154"/>
      <c r="L55" s="154"/>
      <c r="M55" s="154"/>
      <c r="N55" s="154"/>
      <c r="O55" s="154"/>
      <c r="P55" s="154"/>
      <c r="Q55" s="154"/>
      <c r="R55" s="154"/>
      <c r="S55" s="154"/>
      <c r="T55" s="154"/>
    </row>
    <row r="56" spans="1:20" ht="14.4" customHeight="1">
      <c r="B56" s="154"/>
      <c r="C56" s="154"/>
      <c r="D56" s="154"/>
      <c r="E56" s="154"/>
      <c r="F56" s="154"/>
      <c r="G56" s="154"/>
      <c r="H56" s="154"/>
      <c r="I56" s="154"/>
      <c r="J56" s="154"/>
      <c r="K56" s="154"/>
      <c r="L56" s="154"/>
      <c r="M56" s="154"/>
      <c r="N56" s="154"/>
      <c r="O56" s="154"/>
      <c r="P56" s="154"/>
      <c r="Q56" s="154"/>
      <c r="R56" s="154"/>
      <c r="S56" s="154"/>
      <c r="T56" s="154"/>
    </row>
    <row r="57" spans="1:20" s="163" customFormat="1" ht="13.5" customHeight="1">
      <c r="A57" s="162"/>
      <c r="B57" s="130" t="s">
        <v>257</v>
      </c>
      <c r="C57" s="130"/>
      <c r="D57" s="130"/>
      <c r="E57" s="130"/>
      <c r="F57" s="130"/>
      <c r="G57" s="130"/>
      <c r="H57" s="130"/>
      <c r="I57" s="130"/>
      <c r="J57" s="130"/>
      <c r="K57" s="130"/>
      <c r="L57" s="130"/>
      <c r="M57" s="130"/>
      <c r="N57" s="130"/>
      <c r="O57" s="130"/>
      <c r="P57" s="130"/>
      <c r="Q57" s="130"/>
      <c r="R57" s="130"/>
      <c r="S57" s="130"/>
      <c r="T57" s="130"/>
    </row>
    <row r="58" spans="1:20" s="163" customFormat="1" ht="13.5" customHeight="1">
      <c r="A58" s="162"/>
      <c r="B58" s="130" t="s">
        <v>258</v>
      </c>
      <c r="C58" s="130"/>
      <c r="D58" s="130"/>
      <c r="E58" s="130"/>
      <c r="F58" s="130"/>
      <c r="G58" s="130"/>
      <c r="H58" s="130"/>
      <c r="I58" s="130"/>
      <c r="J58" s="130"/>
      <c r="K58" s="130"/>
      <c r="L58" s="130"/>
      <c r="M58" s="130"/>
      <c r="N58" s="130"/>
      <c r="O58" s="130"/>
      <c r="P58" s="130"/>
      <c r="Q58" s="130"/>
      <c r="R58" s="130"/>
      <c r="S58" s="130"/>
      <c r="T58" s="130"/>
    </row>
    <row r="59" spans="1:20" s="163" customFormat="1" ht="13.5" customHeight="1">
      <c r="A59" s="162"/>
      <c r="B59" s="130" t="s">
        <v>259</v>
      </c>
      <c r="C59" s="130"/>
      <c r="D59" s="130"/>
      <c r="E59" s="130"/>
      <c r="F59" s="130"/>
      <c r="G59" s="130"/>
      <c r="H59" s="130"/>
      <c r="I59" s="130"/>
      <c r="J59" s="130"/>
      <c r="K59" s="130"/>
      <c r="L59" s="130"/>
      <c r="M59" s="130"/>
      <c r="N59" s="130"/>
      <c r="O59" s="130"/>
      <c r="P59" s="130"/>
      <c r="Q59" s="130"/>
      <c r="R59" s="130"/>
      <c r="S59" s="130"/>
      <c r="T59" s="130"/>
    </row>
  </sheetData>
  <mergeCells count="5">
    <mergeCell ref="E5:P5"/>
    <mergeCell ref="F21:G21"/>
    <mergeCell ref="F23:G23"/>
    <mergeCell ref="F25:G25"/>
    <mergeCell ref="F11:N11"/>
  </mergeCells>
  <phoneticPr fontId="2"/>
  <pageMargins left="0.7" right="0.7" top="0.75" bottom="0.75" header="0.3" footer="0.3"/>
  <pageSetup paperSize="9" scale="95"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Normal="100" workbookViewId="0">
      <selection activeCell="X15" sqref="X15"/>
    </sheetView>
  </sheetViews>
  <sheetFormatPr defaultColWidth="9" defaultRowHeight="13.2"/>
  <cols>
    <col min="1" max="1" width="4.77734375" style="139" customWidth="1"/>
    <col min="2" max="10" width="4.6640625" style="129" customWidth="1"/>
    <col min="11" max="11" width="4.6640625" style="164" customWidth="1"/>
    <col min="12" max="45" width="4.6640625" style="129" customWidth="1"/>
    <col min="46" max="16384" width="9" style="129"/>
  </cols>
  <sheetData>
    <row r="1" spans="2:20">
      <c r="B1" s="130" t="s">
        <v>290</v>
      </c>
      <c r="C1" s="157"/>
      <c r="D1" s="157"/>
      <c r="E1" s="157"/>
      <c r="F1" s="157"/>
      <c r="G1" s="157"/>
      <c r="H1" s="157"/>
      <c r="I1" s="157"/>
      <c r="J1" s="157"/>
      <c r="K1" s="157"/>
      <c r="L1" s="157"/>
      <c r="M1" s="157"/>
      <c r="N1" s="157"/>
      <c r="O1" s="157"/>
      <c r="P1" s="157"/>
      <c r="Q1" s="157"/>
      <c r="R1" s="157"/>
      <c r="S1" s="157"/>
      <c r="T1" s="157"/>
    </row>
    <row r="2" spans="2:20">
      <c r="B2" s="130"/>
      <c r="C2" s="157"/>
      <c r="D2" s="157"/>
      <c r="E2" s="157"/>
      <c r="F2" s="157"/>
      <c r="G2" s="157"/>
      <c r="H2" s="157"/>
      <c r="I2" s="157"/>
      <c r="J2" s="157"/>
      <c r="K2" s="157"/>
      <c r="L2" s="157"/>
      <c r="M2" s="157"/>
      <c r="N2" s="157"/>
      <c r="O2" s="157"/>
      <c r="P2" s="157"/>
      <c r="Q2" s="157"/>
      <c r="R2" s="157"/>
      <c r="S2" s="157"/>
      <c r="T2" s="157"/>
    </row>
    <row r="3" spans="2:20">
      <c r="B3" s="130"/>
      <c r="C3" s="157"/>
      <c r="D3" s="157"/>
      <c r="E3" s="157"/>
      <c r="F3" s="157"/>
      <c r="G3" s="157"/>
      <c r="H3" s="157"/>
      <c r="I3" s="157"/>
      <c r="J3" s="157"/>
      <c r="K3" s="157"/>
      <c r="L3" s="157"/>
      <c r="M3" s="157"/>
      <c r="N3" s="157"/>
      <c r="O3" s="157"/>
      <c r="P3" s="157"/>
      <c r="Q3" s="157"/>
      <c r="R3" s="157"/>
      <c r="S3" s="157"/>
      <c r="T3" s="157"/>
    </row>
    <row r="4" spans="2:20" ht="6.75" customHeight="1">
      <c r="B4" s="157"/>
      <c r="C4" s="157"/>
      <c r="D4" s="157"/>
      <c r="E4" s="157"/>
      <c r="F4" s="157"/>
      <c r="G4" s="157"/>
      <c r="H4" s="157"/>
      <c r="I4" s="157"/>
      <c r="J4" s="157"/>
      <c r="K4" s="157"/>
      <c r="L4" s="157"/>
      <c r="M4" s="157"/>
      <c r="N4" s="157"/>
      <c r="O4" s="157"/>
      <c r="P4" s="157"/>
      <c r="Q4" s="157"/>
      <c r="R4" s="157"/>
      <c r="S4" s="157"/>
      <c r="T4" s="157"/>
    </row>
    <row r="5" spans="2:20" ht="19.2">
      <c r="B5" s="157"/>
      <c r="C5" s="157"/>
      <c r="D5" s="157"/>
      <c r="E5" s="157"/>
      <c r="F5" s="509" t="s">
        <v>261</v>
      </c>
      <c r="G5" s="510"/>
      <c r="H5" s="510"/>
      <c r="I5" s="510"/>
      <c r="J5" s="510"/>
      <c r="K5" s="510"/>
      <c r="L5" s="510"/>
      <c r="M5" s="510"/>
      <c r="N5" s="510"/>
      <c r="O5" s="510"/>
      <c r="P5" s="510"/>
      <c r="Q5" s="157"/>
      <c r="R5" s="157"/>
      <c r="S5" s="157"/>
      <c r="T5" s="157"/>
    </row>
    <row r="6" spans="2:20" ht="9.75" customHeight="1">
      <c r="B6" s="157"/>
      <c r="C6" s="157"/>
      <c r="D6" s="157"/>
      <c r="E6" s="157"/>
      <c r="F6" s="157"/>
      <c r="G6" s="157"/>
      <c r="H6" s="157"/>
      <c r="I6" s="157"/>
      <c r="J6" s="157"/>
      <c r="K6" s="157"/>
      <c r="L6" s="157"/>
      <c r="M6" s="157"/>
      <c r="N6" s="157"/>
      <c r="O6" s="157"/>
      <c r="P6" s="157"/>
      <c r="Q6" s="157"/>
      <c r="R6" s="157"/>
      <c r="S6" s="157"/>
      <c r="T6" s="157"/>
    </row>
    <row r="7" spans="2:20">
      <c r="B7" s="157"/>
      <c r="C7" s="157"/>
      <c r="D7" s="157"/>
      <c r="E7" s="157"/>
      <c r="F7" s="157"/>
      <c r="G7" s="157"/>
      <c r="H7" s="157"/>
      <c r="I7" s="157"/>
      <c r="J7" s="157"/>
      <c r="K7" s="157"/>
      <c r="L7" s="157"/>
      <c r="M7" s="157"/>
      <c r="N7" s="157" t="s">
        <v>243</v>
      </c>
      <c r="O7" s="157"/>
      <c r="P7" s="157"/>
      <c r="Q7" s="157"/>
      <c r="R7" s="157"/>
      <c r="S7" s="157"/>
      <c r="T7" s="157"/>
    </row>
    <row r="8" spans="2:20">
      <c r="B8" s="157" t="s">
        <v>211</v>
      </c>
      <c r="C8" s="157"/>
      <c r="D8" s="157"/>
      <c r="E8" s="157"/>
      <c r="F8" s="157"/>
      <c r="G8" s="157"/>
      <c r="H8" s="157"/>
      <c r="I8" s="157"/>
      <c r="J8" s="157"/>
      <c r="K8" s="157"/>
      <c r="L8" s="157"/>
      <c r="M8" s="157"/>
      <c r="N8" s="157"/>
      <c r="O8" s="157"/>
      <c r="P8" s="157"/>
      <c r="Q8" s="157"/>
      <c r="R8" s="157"/>
      <c r="S8" s="157"/>
      <c r="T8" s="157"/>
    </row>
    <row r="9" spans="2:20" ht="6" customHeight="1">
      <c r="B9" s="157"/>
      <c r="C9" s="157"/>
      <c r="D9" s="157"/>
      <c r="E9" s="157"/>
      <c r="F9" s="157"/>
      <c r="G9" s="157"/>
      <c r="H9" s="157"/>
      <c r="I9" s="157"/>
      <c r="J9" s="157"/>
      <c r="K9" s="157"/>
      <c r="L9" s="157"/>
      <c r="M9" s="157"/>
      <c r="N9" s="157"/>
      <c r="O9" s="157"/>
      <c r="P9" s="157"/>
      <c r="Q9" s="157"/>
      <c r="R9" s="157"/>
      <c r="S9" s="157"/>
      <c r="T9" s="157"/>
    </row>
    <row r="10" spans="2:20" ht="14.4">
      <c r="B10" s="157"/>
      <c r="C10" s="157"/>
      <c r="D10" s="157" t="s">
        <v>224</v>
      </c>
      <c r="E10" s="157"/>
      <c r="F10" s="502" t="str">
        <f>一覧表!$G$5&amp;"　　　様"</f>
        <v>渡利　八壽男　　　様</v>
      </c>
      <c r="G10" s="502"/>
      <c r="H10" s="502"/>
      <c r="I10" s="502"/>
      <c r="J10" s="502"/>
      <c r="K10" s="502"/>
      <c r="L10" s="502"/>
      <c r="M10" s="502"/>
      <c r="N10" s="502"/>
      <c r="O10" s="157"/>
      <c r="P10" s="157"/>
      <c r="Q10" s="157"/>
      <c r="R10" s="157"/>
      <c r="S10" s="157"/>
      <c r="T10" s="157"/>
    </row>
    <row r="11" spans="2:20">
      <c r="B11" s="157"/>
      <c r="C11" s="157"/>
      <c r="D11" s="157"/>
      <c r="E11" s="157"/>
      <c r="F11" s="157"/>
      <c r="G11" s="157"/>
      <c r="H11" s="157"/>
      <c r="I11" s="157"/>
      <c r="J11" s="157"/>
      <c r="K11" s="157"/>
      <c r="L11" s="157"/>
      <c r="M11" s="157"/>
      <c r="N11" s="157"/>
      <c r="O11" s="157"/>
      <c r="P11" s="157"/>
      <c r="Q11" s="157"/>
      <c r="R11" s="157"/>
      <c r="S11" s="157"/>
      <c r="T11" s="157"/>
    </row>
    <row r="12" spans="2:20">
      <c r="B12" s="157"/>
      <c r="C12" s="157"/>
      <c r="D12" s="157"/>
      <c r="E12" s="157"/>
      <c r="F12" s="157"/>
      <c r="G12" s="157"/>
      <c r="H12" s="157"/>
      <c r="I12" s="157"/>
      <c r="J12" s="157"/>
      <c r="K12" s="158" t="s">
        <v>244</v>
      </c>
      <c r="L12" s="157"/>
      <c r="M12" s="157" t="s">
        <v>12</v>
      </c>
      <c r="N12" s="157"/>
      <c r="O12" s="157"/>
      <c r="P12" s="157"/>
      <c r="Q12" s="157"/>
      <c r="R12" s="157"/>
      <c r="S12" s="157"/>
      <c r="T12" s="157"/>
    </row>
    <row r="13" spans="2:20">
      <c r="B13" s="157"/>
      <c r="C13" s="157"/>
      <c r="D13" s="157"/>
      <c r="E13" s="157"/>
      <c r="F13" s="157"/>
      <c r="G13" s="157"/>
      <c r="H13" s="157"/>
      <c r="I13" s="157"/>
      <c r="J13" s="157"/>
      <c r="K13" s="157"/>
      <c r="L13" s="157"/>
      <c r="M13" s="157"/>
      <c r="N13" s="157"/>
      <c r="O13" s="157"/>
      <c r="P13" s="157"/>
      <c r="Q13" s="157"/>
      <c r="R13" s="157"/>
      <c r="S13" s="157"/>
      <c r="T13" s="157"/>
    </row>
    <row r="14" spans="2:20">
      <c r="B14" s="157"/>
      <c r="C14" s="157"/>
      <c r="D14" s="157"/>
      <c r="E14" s="157"/>
      <c r="F14" s="157"/>
      <c r="G14" s="157"/>
      <c r="H14" s="157"/>
      <c r="I14" s="157"/>
      <c r="J14" s="157"/>
      <c r="K14" s="157"/>
      <c r="L14" s="157"/>
      <c r="M14" s="157" t="s">
        <v>245</v>
      </c>
      <c r="N14" s="157"/>
      <c r="O14" s="157"/>
      <c r="P14" s="157"/>
      <c r="Q14" s="157"/>
      <c r="R14" s="157"/>
      <c r="S14" s="135"/>
      <c r="T14" s="157"/>
    </row>
    <row r="15" spans="2:20">
      <c r="B15" s="157"/>
      <c r="C15" s="157"/>
      <c r="D15" s="157"/>
      <c r="E15" s="157"/>
      <c r="F15" s="157"/>
      <c r="G15" s="157"/>
      <c r="H15" s="157"/>
      <c r="I15" s="157"/>
      <c r="J15" s="157"/>
      <c r="K15" s="157"/>
      <c r="L15" s="157"/>
      <c r="M15" s="157"/>
      <c r="N15" s="157"/>
      <c r="O15" s="157"/>
      <c r="P15" s="157"/>
      <c r="Q15" s="157"/>
      <c r="R15" s="157"/>
      <c r="S15" s="157"/>
      <c r="T15" s="157"/>
    </row>
    <row r="16" spans="2:20" ht="14.4" customHeight="1">
      <c r="B16" s="157" t="s">
        <v>246</v>
      </c>
      <c r="C16" s="157"/>
      <c r="D16" s="157"/>
      <c r="E16" s="157"/>
      <c r="F16" s="157"/>
      <c r="G16" s="157"/>
      <c r="H16" s="157"/>
      <c r="I16" s="157"/>
      <c r="J16" s="157"/>
      <c r="K16" s="157"/>
      <c r="L16" s="157"/>
      <c r="M16" s="157"/>
      <c r="N16" s="157"/>
      <c r="O16" s="157"/>
      <c r="P16" s="157"/>
      <c r="Q16" s="157"/>
      <c r="R16" s="157"/>
      <c r="S16" s="157"/>
      <c r="T16" s="157"/>
    </row>
    <row r="17" spans="2:20" ht="14.4" customHeight="1">
      <c r="B17" s="157"/>
      <c r="C17" s="157"/>
      <c r="D17" s="157"/>
      <c r="E17" s="157"/>
      <c r="F17" s="157"/>
      <c r="G17" s="157"/>
      <c r="H17" s="157"/>
      <c r="I17" s="157"/>
      <c r="J17" s="157"/>
      <c r="K17" s="157"/>
      <c r="L17" s="157"/>
      <c r="M17" s="157"/>
      <c r="N17" s="157"/>
      <c r="O17" s="157"/>
      <c r="P17" s="157"/>
      <c r="Q17" s="157"/>
      <c r="R17" s="157"/>
      <c r="S17" s="157"/>
      <c r="T17" s="157"/>
    </row>
    <row r="18" spans="2:20" ht="14.4" customHeight="1">
      <c r="B18" s="159" t="s">
        <v>227</v>
      </c>
      <c r="C18" s="157" t="s">
        <v>262</v>
      </c>
      <c r="D18" s="157"/>
      <c r="E18" s="157"/>
      <c r="F18" s="160"/>
      <c r="G18" s="157" t="s">
        <v>263</v>
      </c>
      <c r="H18" s="157"/>
      <c r="I18" s="492" t="s">
        <v>245</v>
      </c>
      <c r="J18" s="492"/>
      <c r="K18" s="157"/>
      <c r="L18" s="157"/>
      <c r="M18" s="157"/>
      <c r="N18" s="157"/>
      <c r="O18" s="157"/>
      <c r="P18" s="157"/>
      <c r="Q18" s="157"/>
      <c r="R18" s="157"/>
      <c r="S18" s="157"/>
      <c r="T18" s="157"/>
    </row>
    <row r="19" spans="2:20" ht="14.4" customHeight="1">
      <c r="B19" s="157"/>
      <c r="C19" s="157"/>
      <c r="D19" s="157"/>
      <c r="E19" s="157"/>
      <c r="F19" s="160"/>
      <c r="G19" s="157"/>
      <c r="H19" s="157"/>
      <c r="I19" s="160"/>
      <c r="J19" s="157"/>
      <c r="K19" s="157"/>
      <c r="L19" s="157"/>
      <c r="M19" s="157"/>
      <c r="N19" s="157"/>
      <c r="O19" s="157"/>
      <c r="P19" s="157"/>
      <c r="Q19" s="157"/>
      <c r="R19" s="157"/>
      <c r="S19" s="157"/>
      <c r="T19" s="157"/>
    </row>
    <row r="20" spans="2:20" ht="14.4" customHeight="1">
      <c r="B20" s="157"/>
      <c r="C20" s="157"/>
      <c r="D20" s="157"/>
      <c r="E20" s="157"/>
      <c r="F20" s="160"/>
      <c r="G20" s="157"/>
      <c r="H20" s="157"/>
      <c r="I20" s="492" t="s">
        <v>12</v>
      </c>
      <c r="J20" s="492"/>
      <c r="K20" s="157"/>
      <c r="L20" s="157"/>
      <c r="M20" s="157"/>
      <c r="N20" s="157"/>
      <c r="O20" s="157"/>
      <c r="P20" s="157"/>
      <c r="Q20" s="157"/>
      <c r="R20" s="157"/>
      <c r="S20" s="157"/>
      <c r="T20" s="157"/>
    </row>
    <row r="21" spans="2:20" ht="14.4" customHeight="1">
      <c r="B21" s="157"/>
      <c r="C21" s="157"/>
      <c r="D21" s="157"/>
      <c r="E21" s="157"/>
      <c r="F21" s="160"/>
      <c r="G21" s="157"/>
      <c r="H21" s="157"/>
      <c r="I21" s="160"/>
      <c r="J21" s="157"/>
      <c r="K21" s="157"/>
      <c r="L21" s="157"/>
      <c r="M21" s="157"/>
      <c r="N21" s="157"/>
      <c r="O21" s="157"/>
      <c r="P21" s="157"/>
      <c r="Q21" s="157"/>
      <c r="R21" s="157"/>
      <c r="S21" s="157"/>
      <c r="T21" s="157"/>
    </row>
    <row r="22" spans="2:20" ht="14.4" customHeight="1">
      <c r="B22" s="157"/>
      <c r="C22" s="157"/>
      <c r="D22" s="157"/>
      <c r="E22" s="157"/>
      <c r="F22" s="160"/>
      <c r="G22" s="157"/>
      <c r="H22" s="157"/>
      <c r="I22" s="492" t="s">
        <v>24</v>
      </c>
      <c r="J22" s="492"/>
      <c r="K22" s="157"/>
      <c r="L22" s="157"/>
      <c r="M22" s="157"/>
      <c r="N22" s="157"/>
      <c r="O22" s="157"/>
      <c r="P22" s="157"/>
      <c r="Q22" s="157"/>
      <c r="R22" s="157"/>
      <c r="S22" s="157"/>
      <c r="T22" s="157"/>
    </row>
    <row r="23" spans="2:20" ht="14.4" customHeight="1">
      <c r="B23" s="157"/>
      <c r="C23" s="157"/>
      <c r="D23" s="157"/>
      <c r="E23" s="157"/>
      <c r="F23" s="160"/>
      <c r="G23" s="157"/>
      <c r="H23" s="157"/>
      <c r="I23" s="160"/>
      <c r="J23" s="157"/>
      <c r="K23" s="157"/>
      <c r="L23" s="157"/>
      <c r="M23" s="157"/>
      <c r="N23" s="157"/>
      <c r="O23" s="157"/>
      <c r="P23" s="157"/>
      <c r="Q23" s="157"/>
      <c r="R23" s="157"/>
      <c r="S23" s="157"/>
      <c r="T23" s="157"/>
    </row>
    <row r="24" spans="2:20" ht="14.4" customHeight="1">
      <c r="B24" s="157"/>
      <c r="C24" s="157"/>
      <c r="D24" s="157"/>
      <c r="E24" s="157"/>
      <c r="F24" s="157"/>
      <c r="G24" s="157"/>
      <c r="H24" s="157"/>
      <c r="I24" s="157" t="s">
        <v>13</v>
      </c>
      <c r="J24" s="157"/>
      <c r="K24" s="157"/>
      <c r="L24" s="157" t="s">
        <v>248</v>
      </c>
      <c r="M24" s="157"/>
      <c r="N24" s="157"/>
      <c r="O24" s="157"/>
      <c r="P24" s="157"/>
      <c r="Q24" s="157"/>
      <c r="R24" s="157"/>
      <c r="S24" s="157"/>
      <c r="T24" s="157"/>
    </row>
    <row r="25" spans="2:20" ht="14.4" customHeight="1">
      <c r="B25" s="157"/>
      <c r="C25" s="157"/>
      <c r="D25" s="157"/>
      <c r="E25" s="157"/>
      <c r="F25" s="157"/>
      <c r="G25" s="157"/>
      <c r="H25" s="157"/>
      <c r="I25" s="157"/>
      <c r="J25" s="157"/>
      <c r="K25" s="157"/>
      <c r="L25" s="157"/>
      <c r="M25" s="157"/>
      <c r="N25" s="157"/>
      <c r="O25" s="157"/>
      <c r="P25" s="157"/>
      <c r="Q25" s="157"/>
      <c r="R25" s="157"/>
      <c r="S25" s="157"/>
      <c r="T25" s="157"/>
    </row>
    <row r="26" spans="2:20" ht="14.4" customHeight="1">
      <c r="B26" s="157"/>
      <c r="C26" s="157"/>
      <c r="D26" s="157"/>
      <c r="E26" s="157"/>
      <c r="F26" s="157"/>
      <c r="G26" s="157"/>
      <c r="H26" s="157"/>
      <c r="I26" s="157" t="s">
        <v>249</v>
      </c>
      <c r="J26" s="157"/>
      <c r="K26" s="157"/>
      <c r="L26" s="157" t="s">
        <v>250</v>
      </c>
      <c r="M26" s="157"/>
      <c r="N26" s="157"/>
      <c r="O26" s="157"/>
      <c r="P26" s="157"/>
      <c r="Q26" s="157"/>
      <c r="R26" s="157"/>
      <c r="S26" s="157"/>
      <c r="T26" s="157"/>
    </row>
    <row r="27" spans="2:20">
      <c r="B27" s="157"/>
      <c r="C27" s="157"/>
      <c r="D27" s="157"/>
      <c r="E27" s="157"/>
      <c r="F27" s="157"/>
      <c r="G27" s="157"/>
      <c r="H27" s="157"/>
      <c r="I27" s="157"/>
      <c r="J27" s="157"/>
      <c r="K27" s="157"/>
      <c r="L27" s="157"/>
      <c r="M27" s="157"/>
      <c r="N27" s="157"/>
      <c r="O27" s="157"/>
      <c r="P27" s="157"/>
      <c r="Q27" s="157"/>
      <c r="R27" s="157"/>
      <c r="S27" s="157"/>
      <c r="T27" s="157"/>
    </row>
    <row r="28" spans="2:20">
      <c r="B28" s="157"/>
      <c r="C28" s="157"/>
      <c r="D28" s="157"/>
      <c r="E28" s="157"/>
      <c r="F28" s="157"/>
      <c r="G28" s="157" t="s">
        <v>264</v>
      </c>
      <c r="H28" s="157"/>
      <c r="I28" s="492" t="s">
        <v>245</v>
      </c>
      <c r="J28" s="492"/>
      <c r="K28" s="157"/>
      <c r="L28" s="157"/>
      <c r="M28" s="157"/>
      <c r="N28" s="157"/>
      <c r="O28" s="157"/>
      <c r="P28" s="157"/>
      <c r="Q28" s="157"/>
      <c r="R28" s="157"/>
      <c r="S28" s="157"/>
      <c r="T28" s="157"/>
    </row>
    <row r="29" spans="2:20">
      <c r="B29" s="157"/>
      <c r="C29" s="157"/>
      <c r="D29" s="157"/>
      <c r="E29" s="157"/>
      <c r="F29" s="157"/>
      <c r="G29" s="157"/>
      <c r="H29" s="157"/>
      <c r="I29" s="157"/>
      <c r="J29" s="157"/>
      <c r="K29" s="157"/>
      <c r="L29" s="157"/>
      <c r="M29" s="157"/>
      <c r="N29" s="157"/>
      <c r="O29" s="157"/>
      <c r="P29" s="157"/>
      <c r="Q29" s="157"/>
      <c r="R29" s="157"/>
      <c r="S29" s="157"/>
      <c r="T29" s="157"/>
    </row>
    <row r="30" spans="2:20">
      <c r="B30" s="159" t="s">
        <v>229</v>
      </c>
      <c r="C30" s="157" t="s">
        <v>231</v>
      </c>
      <c r="D30" s="157"/>
      <c r="E30" s="157"/>
      <c r="F30" s="157"/>
      <c r="G30" s="157" t="s">
        <v>250</v>
      </c>
      <c r="H30" s="157"/>
      <c r="I30" s="157"/>
      <c r="J30" s="157"/>
      <c r="K30" s="157"/>
      <c r="L30" s="157"/>
      <c r="M30" s="157"/>
      <c r="N30" s="157"/>
      <c r="O30" s="157"/>
      <c r="P30" s="157"/>
      <c r="Q30" s="157"/>
      <c r="R30" s="157"/>
      <c r="S30" s="157"/>
      <c r="T30" s="157"/>
    </row>
    <row r="31" spans="2:20">
      <c r="B31" s="157"/>
      <c r="C31" s="157"/>
      <c r="D31" s="157"/>
      <c r="E31" s="157"/>
      <c r="F31" s="157"/>
      <c r="G31" s="157"/>
      <c r="H31" s="157"/>
      <c r="I31" s="157"/>
      <c r="J31" s="157"/>
      <c r="K31" s="157"/>
      <c r="L31" s="157"/>
      <c r="M31" s="157"/>
      <c r="N31" s="157"/>
      <c r="O31" s="157"/>
      <c r="P31" s="157"/>
      <c r="Q31" s="157"/>
      <c r="R31" s="157"/>
      <c r="S31" s="157"/>
      <c r="T31" s="157"/>
    </row>
    <row r="32" spans="2:20">
      <c r="B32" s="159" t="s">
        <v>169</v>
      </c>
      <c r="C32" s="157" t="s">
        <v>265</v>
      </c>
      <c r="D32" s="157"/>
      <c r="E32" s="157"/>
      <c r="F32" s="157"/>
      <c r="G32" s="157"/>
      <c r="H32" s="161" t="s">
        <v>251</v>
      </c>
      <c r="I32" s="157" t="s">
        <v>266</v>
      </c>
      <c r="J32" s="157"/>
      <c r="K32" s="157"/>
      <c r="L32" s="157" t="s">
        <v>267</v>
      </c>
      <c r="M32" s="157"/>
      <c r="N32" s="157"/>
      <c r="O32" s="157"/>
      <c r="P32" s="157"/>
      <c r="Q32" s="157"/>
      <c r="R32" s="157"/>
      <c r="S32" s="157"/>
      <c r="T32" s="157"/>
    </row>
    <row r="33" spans="2:20">
      <c r="B33" s="157"/>
      <c r="C33" s="157"/>
      <c r="D33" s="157"/>
      <c r="E33" s="157"/>
      <c r="F33" s="157"/>
      <c r="G33" s="157"/>
      <c r="H33" s="161"/>
      <c r="I33" s="157"/>
      <c r="J33" s="157"/>
      <c r="K33" s="157"/>
      <c r="L33" s="157"/>
      <c r="M33" s="157"/>
      <c r="N33" s="157"/>
      <c r="O33" s="157"/>
      <c r="P33" s="157"/>
      <c r="Q33" s="157"/>
      <c r="R33" s="157"/>
      <c r="S33" s="157"/>
      <c r="T33" s="157"/>
    </row>
    <row r="34" spans="2:20">
      <c r="B34" s="157"/>
      <c r="C34" s="157"/>
      <c r="D34" s="157"/>
      <c r="E34" s="157"/>
      <c r="F34" s="157"/>
      <c r="G34" s="157"/>
      <c r="H34" s="161" t="s">
        <v>253</v>
      </c>
      <c r="I34" s="157" t="s">
        <v>268</v>
      </c>
      <c r="J34" s="157"/>
      <c r="K34" s="157"/>
      <c r="L34" s="157" t="s">
        <v>269</v>
      </c>
      <c r="M34" s="157"/>
      <c r="N34" s="157"/>
      <c r="O34" s="157"/>
      <c r="P34" s="157"/>
      <c r="Q34" s="157"/>
      <c r="R34" s="157"/>
      <c r="S34" s="157"/>
      <c r="T34" s="157"/>
    </row>
    <row r="35" spans="2:20">
      <c r="B35" s="157"/>
      <c r="C35" s="157"/>
      <c r="D35" s="157"/>
      <c r="E35" s="157"/>
      <c r="F35" s="157"/>
      <c r="G35" s="157"/>
      <c r="H35" s="161"/>
      <c r="I35" s="157"/>
      <c r="J35" s="157"/>
      <c r="K35" s="157"/>
      <c r="L35" s="157"/>
      <c r="M35" s="157"/>
      <c r="N35" s="157"/>
      <c r="O35" s="157"/>
      <c r="P35" s="157"/>
      <c r="Q35" s="157"/>
      <c r="R35" s="157"/>
      <c r="S35" s="157"/>
      <c r="T35" s="157"/>
    </row>
    <row r="36" spans="2:20">
      <c r="B36" s="157"/>
      <c r="C36" s="157"/>
      <c r="D36" s="157"/>
      <c r="E36" s="157"/>
      <c r="F36" s="157"/>
      <c r="G36" s="157"/>
      <c r="H36" s="161" t="s">
        <v>270</v>
      </c>
      <c r="I36" s="157" t="s">
        <v>271</v>
      </c>
      <c r="J36" s="157"/>
      <c r="K36" s="157"/>
      <c r="L36" s="157" t="s">
        <v>250</v>
      </c>
      <c r="M36" s="157"/>
      <c r="N36" s="157"/>
      <c r="O36" s="157"/>
      <c r="P36" s="157"/>
      <c r="Q36" s="157"/>
      <c r="R36" s="157"/>
      <c r="S36" s="157"/>
      <c r="T36" s="157"/>
    </row>
    <row r="37" spans="2:20">
      <c r="B37" s="157"/>
      <c r="C37" s="157"/>
      <c r="D37" s="157"/>
      <c r="E37" s="157"/>
      <c r="F37" s="157"/>
      <c r="G37" s="157"/>
      <c r="H37" s="161"/>
      <c r="I37" s="157"/>
      <c r="J37" s="157"/>
      <c r="K37" s="157"/>
      <c r="L37" s="157"/>
      <c r="M37" s="157"/>
      <c r="N37" s="157"/>
      <c r="O37" s="157"/>
      <c r="P37" s="157"/>
      <c r="Q37" s="157"/>
      <c r="R37" s="157"/>
      <c r="S37" s="157"/>
      <c r="T37" s="157"/>
    </row>
    <row r="38" spans="2:20">
      <c r="B38" s="159" t="s">
        <v>37</v>
      </c>
      <c r="C38" s="157" t="s">
        <v>272</v>
      </c>
      <c r="D38" s="157"/>
      <c r="E38" s="157"/>
      <c r="F38" s="157"/>
      <c r="G38" s="157"/>
      <c r="H38" s="157"/>
      <c r="I38" s="157"/>
      <c r="J38" s="157"/>
      <c r="K38" s="157"/>
      <c r="L38" s="157"/>
      <c r="M38" s="157"/>
      <c r="N38" s="157"/>
      <c r="O38" s="157"/>
      <c r="P38" s="157"/>
      <c r="Q38" s="157"/>
      <c r="R38" s="157"/>
      <c r="S38" s="157"/>
      <c r="T38" s="157"/>
    </row>
    <row r="39" spans="2:20">
      <c r="B39" s="157"/>
      <c r="C39" s="157"/>
      <c r="D39" s="157"/>
      <c r="E39" s="157"/>
      <c r="F39" s="157"/>
      <c r="G39" s="157"/>
      <c r="H39" s="157"/>
      <c r="I39" s="157"/>
      <c r="J39" s="157"/>
      <c r="K39" s="157"/>
      <c r="L39" s="157"/>
      <c r="M39" s="157"/>
      <c r="N39" s="157"/>
      <c r="O39" s="157"/>
      <c r="P39" s="157"/>
      <c r="Q39" s="157"/>
      <c r="R39" s="157"/>
      <c r="S39" s="157"/>
      <c r="T39" s="157"/>
    </row>
    <row r="40" spans="2:20">
      <c r="B40" s="157"/>
      <c r="C40" s="161" t="s">
        <v>251</v>
      </c>
      <c r="D40" s="157" t="s">
        <v>247</v>
      </c>
      <c r="E40" s="157"/>
      <c r="F40" s="157"/>
      <c r="G40" s="157"/>
      <c r="H40" s="157"/>
      <c r="I40" s="157"/>
      <c r="J40" s="157" t="s">
        <v>273</v>
      </c>
      <c r="K40" s="157"/>
      <c r="L40" s="157"/>
      <c r="M40" s="157"/>
      <c r="N40" s="157"/>
      <c r="O40" s="157"/>
      <c r="P40" s="157"/>
      <c r="Q40" s="157"/>
      <c r="R40" s="157"/>
      <c r="S40" s="157"/>
      <c r="T40" s="157"/>
    </row>
    <row r="41" spans="2:20">
      <c r="B41" s="157"/>
      <c r="C41" s="161"/>
      <c r="D41" s="157"/>
      <c r="E41" s="157"/>
      <c r="F41" s="157"/>
      <c r="G41" s="157"/>
      <c r="H41" s="157"/>
      <c r="I41" s="157"/>
      <c r="J41" s="157"/>
      <c r="K41" s="157"/>
      <c r="L41" s="157"/>
      <c r="M41" s="157"/>
      <c r="N41" s="157"/>
      <c r="O41" s="157"/>
      <c r="P41" s="157"/>
      <c r="Q41" s="157"/>
      <c r="R41" s="157"/>
      <c r="S41" s="157"/>
      <c r="T41" s="157"/>
    </row>
    <row r="42" spans="2:20">
      <c r="B42" s="157"/>
      <c r="C42" s="161"/>
      <c r="D42" s="157"/>
      <c r="E42" s="157" t="s">
        <v>250</v>
      </c>
      <c r="F42" s="157"/>
      <c r="G42" s="157"/>
      <c r="H42" s="157"/>
      <c r="I42" s="157"/>
      <c r="J42" s="157"/>
      <c r="K42" s="157"/>
      <c r="L42" s="157"/>
      <c r="M42" s="158" t="s">
        <v>10</v>
      </c>
      <c r="N42" s="157"/>
      <c r="O42" s="157"/>
      <c r="P42" s="157"/>
      <c r="Q42" s="157"/>
      <c r="R42" s="157"/>
      <c r="S42" s="158"/>
      <c r="T42" s="157"/>
    </row>
    <row r="43" spans="2:20">
      <c r="B43" s="157"/>
      <c r="C43" s="161"/>
      <c r="D43" s="157"/>
      <c r="E43" s="157"/>
      <c r="F43" s="157"/>
      <c r="G43" s="157"/>
      <c r="H43" s="157"/>
      <c r="I43" s="157"/>
      <c r="J43" s="157"/>
      <c r="K43" s="157"/>
      <c r="L43" s="157"/>
      <c r="M43" s="157"/>
      <c r="N43" s="157"/>
      <c r="O43" s="157"/>
      <c r="P43" s="157"/>
      <c r="Q43" s="157"/>
      <c r="R43" s="157"/>
      <c r="S43" s="157"/>
      <c r="T43" s="157"/>
    </row>
    <row r="44" spans="2:20">
      <c r="B44" s="157"/>
      <c r="C44" s="161" t="s">
        <v>253</v>
      </c>
      <c r="D44" s="157"/>
      <c r="E44" s="157"/>
      <c r="F44" s="157"/>
      <c r="G44" s="157" t="s">
        <v>254</v>
      </c>
      <c r="H44" s="157"/>
      <c r="I44" s="157"/>
      <c r="J44" s="157"/>
      <c r="K44" s="157"/>
      <c r="L44" s="157" t="s">
        <v>255</v>
      </c>
      <c r="M44" s="157"/>
      <c r="N44" s="157"/>
      <c r="O44" s="157"/>
      <c r="P44" s="157"/>
      <c r="Q44" s="157"/>
      <c r="R44" s="157"/>
      <c r="S44" s="157"/>
      <c r="T44" s="157"/>
    </row>
    <row r="45" spans="2:20">
      <c r="B45" s="157"/>
      <c r="C45" s="157"/>
      <c r="D45" s="157"/>
      <c r="E45" s="157"/>
      <c r="F45" s="157"/>
      <c r="G45" s="157"/>
      <c r="H45" s="157"/>
      <c r="I45" s="157"/>
      <c r="J45" s="157"/>
      <c r="K45" s="157"/>
      <c r="L45" s="157"/>
      <c r="M45" s="157"/>
      <c r="N45" s="157"/>
      <c r="O45" s="157"/>
      <c r="P45" s="157"/>
      <c r="Q45" s="157"/>
      <c r="R45" s="157"/>
      <c r="S45" s="157"/>
      <c r="T45" s="157"/>
    </row>
    <row r="46" spans="2:20">
      <c r="B46" s="157"/>
      <c r="C46" s="157"/>
      <c r="D46" s="157"/>
      <c r="E46" s="157" t="s">
        <v>250</v>
      </c>
      <c r="F46" s="157"/>
      <c r="G46" s="157"/>
      <c r="H46" s="157"/>
      <c r="I46" s="157"/>
      <c r="J46" s="157"/>
      <c r="K46" s="157"/>
      <c r="L46" s="157"/>
      <c r="M46" s="157"/>
      <c r="N46" s="157"/>
      <c r="O46" s="157"/>
      <c r="P46" s="157"/>
      <c r="Q46" s="157"/>
      <c r="R46" s="157"/>
      <c r="S46" s="157"/>
      <c r="T46" s="157"/>
    </row>
    <row r="47" spans="2:20">
      <c r="B47" s="157"/>
      <c r="C47" s="157"/>
      <c r="D47" s="157"/>
      <c r="E47" s="157"/>
      <c r="F47" s="157"/>
      <c r="G47" s="157"/>
      <c r="H47" s="157"/>
      <c r="I47" s="157"/>
      <c r="J47" s="157"/>
      <c r="K47" s="157"/>
      <c r="L47" s="157"/>
      <c r="M47" s="157"/>
      <c r="N47" s="157"/>
      <c r="O47" s="157"/>
      <c r="P47" s="157"/>
      <c r="Q47" s="157"/>
      <c r="R47" s="157"/>
      <c r="S47" s="157"/>
      <c r="T47" s="157"/>
    </row>
    <row r="48" spans="2:20">
      <c r="B48" s="157"/>
      <c r="C48" s="157"/>
      <c r="D48" s="157"/>
      <c r="E48" s="157"/>
      <c r="F48" s="157"/>
      <c r="G48" s="157"/>
      <c r="H48" s="157"/>
      <c r="I48" s="157"/>
      <c r="J48" s="157"/>
      <c r="K48" s="158" t="s">
        <v>160</v>
      </c>
      <c r="L48" s="157"/>
      <c r="M48" s="157" t="s">
        <v>12</v>
      </c>
      <c r="N48" s="157"/>
      <c r="O48" s="157"/>
      <c r="P48" s="157"/>
      <c r="Q48" s="157"/>
      <c r="R48" s="157"/>
      <c r="S48" s="157"/>
      <c r="T48" s="157"/>
    </row>
    <row r="49" spans="1:20">
      <c r="B49" s="157"/>
      <c r="C49" s="157"/>
      <c r="D49" s="157"/>
      <c r="E49" s="157"/>
      <c r="F49" s="157"/>
      <c r="G49" s="157"/>
      <c r="H49" s="157"/>
      <c r="I49" s="157"/>
      <c r="J49" s="157"/>
      <c r="K49" s="157"/>
      <c r="L49" s="157"/>
      <c r="M49" s="157"/>
      <c r="N49" s="157"/>
      <c r="O49" s="157"/>
      <c r="P49" s="157"/>
      <c r="Q49" s="157"/>
      <c r="R49" s="157"/>
      <c r="S49" s="157"/>
      <c r="T49" s="157"/>
    </row>
    <row r="50" spans="1:20">
      <c r="B50" s="157"/>
      <c r="C50" s="157"/>
      <c r="D50" s="157"/>
      <c r="E50" s="157"/>
      <c r="F50" s="157"/>
      <c r="G50" s="157"/>
      <c r="H50" s="157"/>
      <c r="I50" s="157"/>
      <c r="J50" s="157"/>
      <c r="K50" s="157"/>
      <c r="L50" s="157"/>
      <c r="M50" s="157" t="s">
        <v>245</v>
      </c>
      <c r="N50" s="157"/>
      <c r="O50" s="157"/>
      <c r="P50" s="157"/>
      <c r="Q50" s="157"/>
      <c r="R50" s="157"/>
      <c r="S50" s="135"/>
      <c r="T50" s="157"/>
    </row>
    <row r="51" spans="1:20">
      <c r="B51" s="157"/>
      <c r="C51" s="157"/>
      <c r="D51" s="157"/>
      <c r="E51" s="157"/>
      <c r="F51" s="157"/>
      <c r="G51" s="157"/>
      <c r="H51" s="157"/>
      <c r="I51" s="157"/>
      <c r="J51" s="157"/>
      <c r="K51" s="157"/>
      <c r="L51" s="157"/>
      <c r="M51" s="157"/>
      <c r="N51" s="157"/>
      <c r="O51" s="157"/>
      <c r="P51" s="157"/>
      <c r="Q51" s="157"/>
      <c r="R51" s="157"/>
      <c r="S51" s="157"/>
      <c r="T51" s="157"/>
    </row>
    <row r="52" spans="1:20">
      <c r="B52" s="157"/>
      <c r="C52" s="157"/>
      <c r="D52" s="157"/>
      <c r="E52" s="157"/>
      <c r="F52" s="157"/>
      <c r="G52" s="157"/>
      <c r="H52" s="157"/>
      <c r="I52" s="157"/>
      <c r="J52" s="157"/>
      <c r="K52" s="157"/>
      <c r="L52" s="157"/>
      <c r="M52" s="157" t="s">
        <v>12</v>
      </c>
      <c r="N52" s="157"/>
      <c r="O52" s="157"/>
      <c r="P52" s="157"/>
      <c r="Q52" s="157"/>
      <c r="R52" s="157"/>
      <c r="S52" s="157"/>
      <c r="T52" s="157"/>
    </row>
    <row r="53" spans="1:20">
      <c r="B53" s="157"/>
      <c r="C53" s="157"/>
      <c r="D53" s="157"/>
      <c r="E53" s="157"/>
      <c r="F53" s="157"/>
      <c r="G53" s="157"/>
      <c r="H53" s="157"/>
      <c r="I53" s="157"/>
      <c r="J53" s="157"/>
      <c r="K53" s="157"/>
      <c r="L53" s="157"/>
      <c r="M53" s="157"/>
      <c r="N53" s="157"/>
      <c r="O53" s="157"/>
      <c r="P53" s="157"/>
      <c r="Q53" s="157"/>
      <c r="R53" s="157"/>
      <c r="S53" s="157"/>
      <c r="T53" s="157"/>
    </row>
    <row r="54" spans="1:20">
      <c r="B54" s="157"/>
      <c r="C54" s="157"/>
      <c r="D54" s="157"/>
      <c r="E54" s="157"/>
      <c r="F54" s="157"/>
      <c r="G54" s="157"/>
      <c r="H54" s="157"/>
      <c r="I54" s="157"/>
      <c r="J54" s="157"/>
      <c r="K54" s="157"/>
      <c r="L54" s="157"/>
      <c r="M54" s="157" t="s">
        <v>245</v>
      </c>
      <c r="N54" s="157"/>
      <c r="O54" s="157"/>
      <c r="P54" s="157"/>
      <c r="Q54" s="157"/>
      <c r="R54" s="157"/>
      <c r="S54" s="135"/>
      <c r="T54" s="157"/>
    </row>
    <row r="55" spans="1:20">
      <c r="B55" s="157"/>
      <c r="C55" s="157"/>
      <c r="D55" s="157"/>
      <c r="E55" s="157"/>
      <c r="F55" s="157"/>
      <c r="G55" s="157"/>
      <c r="H55" s="157"/>
      <c r="I55" s="157"/>
      <c r="J55" s="157"/>
      <c r="K55" s="157"/>
      <c r="L55" s="157"/>
      <c r="M55" s="157"/>
      <c r="N55" s="157"/>
      <c r="O55" s="157"/>
      <c r="P55" s="157"/>
      <c r="Q55" s="157"/>
      <c r="R55" s="157"/>
      <c r="S55" s="157"/>
      <c r="T55" s="157"/>
    </row>
    <row r="56" spans="1:20">
      <c r="B56" s="157"/>
      <c r="C56" s="157"/>
      <c r="D56" s="157"/>
      <c r="E56" s="157"/>
      <c r="F56" s="157"/>
      <c r="G56" s="157"/>
      <c r="H56" s="157"/>
      <c r="I56" s="157"/>
      <c r="J56" s="157"/>
      <c r="K56" s="157"/>
      <c r="L56" s="157"/>
      <c r="M56" s="157" t="s">
        <v>12</v>
      </c>
      <c r="N56" s="157"/>
      <c r="O56" s="157"/>
      <c r="P56" s="157"/>
      <c r="Q56" s="157"/>
      <c r="R56" s="157"/>
      <c r="S56" s="157"/>
      <c r="T56" s="157"/>
    </row>
    <row r="57" spans="1:20">
      <c r="B57" s="157"/>
      <c r="C57" s="157"/>
      <c r="D57" s="157"/>
      <c r="E57" s="157"/>
      <c r="F57" s="157"/>
      <c r="G57" s="157"/>
      <c r="H57" s="157"/>
      <c r="I57" s="157"/>
      <c r="J57" s="157"/>
      <c r="K57" s="157"/>
      <c r="L57" s="157"/>
      <c r="M57" s="157"/>
      <c r="N57" s="157"/>
      <c r="O57" s="157"/>
      <c r="P57" s="157"/>
      <c r="Q57" s="157"/>
      <c r="R57" s="157"/>
      <c r="S57" s="157"/>
      <c r="T57" s="157"/>
    </row>
    <row r="58" spans="1:20">
      <c r="B58" s="157"/>
      <c r="C58" s="157"/>
      <c r="D58" s="157"/>
      <c r="E58" s="157"/>
      <c r="F58" s="157"/>
      <c r="G58" s="157"/>
      <c r="H58" s="157"/>
      <c r="I58" s="157"/>
      <c r="J58" s="157"/>
      <c r="K58" s="157"/>
      <c r="L58" s="157"/>
      <c r="M58" s="157" t="s">
        <v>245</v>
      </c>
      <c r="N58" s="157"/>
      <c r="O58" s="157"/>
      <c r="P58" s="157"/>
      <c r="Q58" s="157"/>
      <c r="R58" s="157"/>
      <c r="S58" s="135"/>
      <c r="T58" s="157"/>
    </row>
    <row r="59" spans="1:20">
      <c r="B59" s="157"/>
      <c r="C59" s="157"/>
      <c r="D59" s="157"/>
      <c r="E59" s="157"/>
      <c r="F59" s="157"/>
      <c r="G59" s="157"/>
      <c r="H59" s="157"/>
      <c r="I59" s="157"/>
      <c r="J59" s="157"/>
      <c r="K59" s="157"/>
      <c r="L59" s="157"/>
      <c r="M59" s="157"/>
      <c r="N59" s="157"/>
      <c r="O59" s="157"/>
      <c r="P59" s="157"/>
      <c r="Q59" s="157"/>
      <c r="R59" s="157"/>
      <c r="S59" s="157"/>
      <c r="T59" s="157"/>
    </row>
    <row r="60" spans="1:20" s="163" customFormat="1" ht="13.5" customHeight="1">
      <c r="A60" s="162"/>
      <c r="B60" s="130" t="s">
        <v>274</v>
      </c>
      <c r="C60" s="130"/>
      <c r="D60" s="130"/>
      <c r="E60" s="130"/>
      <c r="F60" s="130"/>
      <c r="G60" s="130"/>
      <c r="H60" s="130"/>
      <c r="I60" s="130"/>
      <c r="J60" s="130"/>
      <c r="K60" s="130"/>
      <c r="L60" s="130"/>
      <c r="M60" s="130"/>
      <c r="N60" s="130"/>
      <c r="O60" s="130"/>
      <c r="P60" s="130"/>
      <c r="Q60" s="130"/>
      <c r="R60" s="130"/>
      <c r="S60" s="130"/>
      <c r="T60" s="130"/>
    </row>
    <row r="61" spans="1:20" s="163" customFormat="1" ht="13.5" customHeight="1">
      <c r="A61" s="162"/>
      <c r="B61" s="130" t="s">
        <v>275</v>
      </c>
      <c r="C61" s="130"/>
      <c r="D61" s="130"/>
      <c r="E61" s="130"/>
      <c r="F61" s="130"/>
      <c r="G61" s="130"/>
      <c r="H61" s="130"/>
      <c r="I61" s="130"/>
      <c r="J61" s="130"/>
      <c r="K61" s="130"/>
      <c r="L61" s="130"/>
      <c r="M61" s="130"/>
      <c r="N61" s="130"/>
      <c r="O61" s="130"/>
      <c r="P61" s="130"/>
      <c r="Q61" s="130"/>
      <c r="R61" s="130"/>
      <c r="S61" s="130"/>
      <c r="T61" s="130"/>
    </row>
    <row r="62" spans="1:20" s="163" customFormat="1" ht="13.5" customHeight="1">
      <c r="A62" s="162"/>
      <c r="B62" s="130" t="s">
        <v>259</v>
      </c>
      <c r="C62" s="130"/>
      <c r="D62" s="130"/>
      <c r="E62" s="130"/>
      <c r="F62" s="130"/>
      <c r="G62" s="130"/>
      <c r="H62" s="130"/>
      <c r="I62" s="130"/>
      <c r="J62" s="130"/>
      <c r="K62" s="130"/>
      <c r="L62" s="130"/>
      <c r="M62" s="130"/>
      <c r="N62" s="130"/>
      <c r="O62" s="130"/>
      <c r="P62" s="130"/>
      <c r="Q62" s="130"/>
      <c r="R62" s="130"/>
      <c r="S62" s="130"/>
      <c r="T62" s="130"/>
    </row>
    <row r="63" spans="1:20">
      <c r="B63" s="130" t="s">
        <v>276</v>
      </c>
      <c r="C63" s="157"/>
      <c r="D63" s="157"/>
      <c r="E63" s="157"/>
      <c r="F63" s="157"/>
      <c r="G63" s="157"/>
      <c r="H63" s="157"/>
      <c r="I63" s="157"/>
      <c r="J63" s="157"/>
      <c r="K63" s="157"/>
      <c r="L63" s="157"/>
      <c r="M63" s="157"/>
      <c r="N63" s="157"/>
      <c r="O63" s="157"/>
      <c r="P63" s="157"/>
      <c r="Q63" s="157"/>
      <c r="R63" s="157"/>
      <c r="S63" s="157"/>
      <c r="T63" s="157"/>
    </row>
    <row r="64" spans="1:20">
      <c r="B64" s="130" t="s">
        <v>277</v>
      </c>
      <c r="C64" s="157"/>
      <c r="D64" s="157"/>
      <c r="E64" s="157"/>
      <c r="F64" s="157"/>
      <c r="G64" s="157"/>
      <c r="H64" s="157"/>
      <c r="I64" s="157"/>
      <c r="J64" s="157"/>
      <c r="K64" s="157"/>
      <c r="L64" s="157"/>
      <c r="M64" s="157"/>
      <c r="N64" s="157"/>
      <c r="O64" s="157"/>
      <c r="P64" s="157"/>
      <c r="Q64" s="157"/>
      <c r="R64" s="157"/>
      <c r="S64" s="157"/>
      <c r="T64" s="157"/>
    </row>
    <row r="65" spans="2:20">
      <c r="B65" s="130"/>
      <c r="C65" s="157"/>
      <c r="D65" s="157"/>
      <c r="E65" s="157"/>
      <c r="F65" s="157"/>
      <c r="G65" s="157"/>
      <c r="H65" s="157"/>
      <c r="I65" s="157"/>
      <c r="J65" s="157"/>
      <c r="K65" s="157"/>
      <c r="L65" s="157"/>
      <c r="M65" s="157"/>
      <c r="N65" s="157"/>
      <c r="O65" s="157"/>
      <c r="P65" s="157"/>
      <c r="Q65" s="157"/>
      <c r="R65" s="157"/>
      <c r="S65" s="157"/>
      <c r="T65" s="157"/>
    </row>
    <row r="66" spans="2:20">
      <c r="B66" s="130"/>
      <c r="C66" s="157"/>
      <c r="D66" s="157"/>
      <c r="E66" s="157"/>
      <c r="F66" s="157"/>
      <c r="G66" s="157"/>
      <c r="H66" s="157"/>
      <c r="I66" s="157"/>
      <c r="J66" s="157"/>
      <c r="K66" s="157"/>
      <c r="L66" s="157"/>
      <c r="M66" s="157"/>
      <c r="N66" s="157"/>
      <c r="O66" s="157"/>
      <c r="P66" s="157"/>
      <c r="Q66" s="157"/>
      <c r="R66" s="157"/>
      <c r="S66" s="157"/>
      <c r="T66" s="157"/>
    </row>
  </sheetData>
  <mergeCells count="6">
    <mergeCell ref="I22:J22"/>
    <mergeCell ref="I28:J28"/>
    <mergeCell ref="F10:N10"/>
    <mergeCell ref="F5:P5"/>
    <mergeCell ref="I18:J18"/>
    <mergeCell ref="I20:J20"/>
  </mergeCells>
  <phoneticPr fontId="2"/>
  <pageMargins left="0.7" right="0.7" top="0.75" bottom="0.75" header="0.3" footer="0.3"/>
  <pageSetup paperSize="9" scale="91"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zoomScaleNormal="100" workbookViewId="0">
      <selection activeCell="B3" sqref="B3"/>
    </sheetView>
  </sheetViews>
  <sheetFormatPr defaultRowHeight="13.2"/>
  <cols>
    <col min="1" max="1" width="4.77734375" style="187" customWidth="1"/>
    <col min="2" max="20" width="4.77734375" customWidth="1"/>
  </cols>
  <sheetData>
    <row r="1" spans="1:20" s="129" customFormat="1">
      <c r="A1" s="139"/>
      <c r="B1" s="130"/>
      <c r="C1" s="157"/>
      <c r="D1" s="157"/>
      <c r="E1" s="157"/>
      <c r="F1" s="157"/>
      <c r="G1" s="157"/>
      <c r="H1" s="157"/>
      <c r="I1" s="157"/>
      <c r="J1" s="157"/>
      <c r="K1" s="157"/>
      <c r="L1" s="157"/>
      <c r="M1" s="157"/>
      <c r="N1" s="157"/>
      <c r="O1" s="157"/>
      <c r="P1" s="157"/>
      <c r="Q1" s="157"/>
      <c r="R1" s="157"/>
      <c r="S1" s="157"/>
      <c r="T1" s="157"/>
    </row>
    <row r="2" spans="1:20" s="129" customFormat="1">
      <c r="A2" s="139"/>
      <c r="B2" s="130" t="s">
        <v>303</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57"/>
      <c r="C5" s="157"/>
      <c r="D5" s="157"/>
      <c r="E5" s="157"/>
      <c r="F5" s="157"/>
      <c r="G5" s="157"/>
      <c r="H5" s="157"/>
      <c r="I5" s="157"/>
      <c r="J5" s="157"/>
      <c r="K5" s="157"/>
      <c r="L5" s="157"/>
      <c r="M5" s="157"/>
      <c r="N5" s="157"/>
      <c r="O5" s="157"/>
      <c r="P5" s="157"/>
      <c r="Q5" s="157"/>
      <c r="R5" s="157"/>
      <c r="S5" s="157"/>
      <c r="T5" s="157"/>
    </row>
    <row r="6" spans="1:20" s="129" customFormat="1">
      <c r="A6" s="139"/>
      <c r="B6" s="157"/>
      <c r="C6" s="157"/>
      <c r="D6" s="157"/>
      <c r="E6" s="157"/>
      <c r="F6" s="157"/>
      <c r="G6" s="157"/>
      <c r="H6" s="157"/>
      <c r="I6" s="157"/>
      <c r="J6" s="157"/>
      <c r="K6" s="157"/>
      <c r="L6" s="157"/>
      <c r="M6" s="157"/>
      <c r="N6" s="157"/>
      <c r="O6" s="157"/>
      <c r="P6" s="157"/>
      <c r="Q6" s="157"/>
      <c r="R6" s="157"/>
      <c r="S6" s="157"/>
      <c r="T6" s="157"/>
    </row>
    <row r="7" spans="1:20" s="129" customFormat="1" ht="19.2">
      <c r="A7" s="139"/>
      <c r="B7" s="157"/>
      <c r="C7" s="157"/>
      <c r="D7" s="157"/>
      <c r="E7" s="157"/>
      <c r="F7" s="509" t="s">
        <v>278</v>
      </c>
      <c r="G7" s="510"/>
      <c r="H7" s="510"/>
      <c r="I7" s="510"/>
      <c r="J7" s="510"/>
      <c r="K7" s="510"/>
      <c r="L7" s="510"/>
      <c r="M7" s="510"/>
      <c r="N7" s="510"/>
      <c r="O7" s="510"/>
      <c r="P7" s="510"/>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c r="A9" s="139"/>
      <c r="B9" s="157"/>
      <c r="C9" s="157"/>
      <c r="D9" s="157"/>
      <c r="E9" s="157"/>
      <c r="F9" s="157"/>
      <c r="G9" s="157"/>
      <c r="H9" s="157"/>
      <c r="I9" s="157"/>
      <c r="J9" s="157"/>
      <c r="K9" s="157"/>
      <c r="L9" s="157"/>
      <c r="M9" s="157"/>
      <c r="N9" s="157"/>
      <c r="O9" s="157"/>
      <c r="P9" s="157"/>
      <c r="Q9" s="157"/>
      <c r="R9" s="157"/>
      <c r="S9" s="157"/>
      <c r="T9" s="157"/>
    </row>
    <row r="10" spans="1:20" s="129" customFormat="1">
      <c r="A10" s="139"/>
      <c r="B10" s="157"/>
      <c r="C10" s="157"/>
      <c r="D10" s="157"/>
      <c r="E10" s="157"/>
      <c r="F10" s="157"/>
      <c r="G10" s="157"/>
      <c r="H10" s="157"/>
      <c r="I10" s="157"/>
      <c r="J10" s="157"/>
      <c r="K10" s="157"/>
      <c r="L10" s="157"/>
      <c r="M10" s="157"/>
      <c r="N10" s="157" t="s">
        <v>243</v>
      </c>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6" t="s">
        <v>279</v>
      </c>
      <c r="C12" s="157"/>
      <c r="D12" s="157"/>
      <c r="E12" s="157"/>
      <c r="F12" s="157"/>
      <c r="G12" s="157"/>
      <c r="H12" s="157"/>
      <c r="I12" s="157"/>
      <c r="J12" s="157"/>
      <c r="K12" s="157"/>
      <c r="L12" s="157"/>
      <c r="M12" s="157"/>
      <c r="N12" s="157"/>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7"/>
      <c r="C14" s="157"/>
      <c r="D14" s="157"/>
      <c r="E14" s="157"/>
      <c r="F14" s="157"/>
      <c r="G14" s="157"/>
      <c r="H14" s="157"/>
      <c r="I14" s="157" t="s">
        <v>171</v>
      </c>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6" t="s">
        <v>280</v>
      </c>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7"/>
      <c r="M19" s="157"/>
      <c r="N19" s="157"/>
      <c r="O19" s="157"/>
      <c r="P19" s="157"/>
      <c r="Q19" s="157"/>
      <c r="R19" s="157"/>
      <c r="S19" s="158"/>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7"/>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9" t="s">
        <v>227</v>
      </c>
      <c r="D23" s="157" t="s">
        <v>281</v>
      </c>
      <c r="E23" s="157"/>
      <c r="F23" s="157"/>
      <c r="G23" s="157"/>
      <c r="H23" s="157"/>
      <c r="I23" s="157"/>
      <c r="J23" s="157"/>
      <c r="K23" s="157"/>
      <c r="L23" s="157"/>
      <c r="M23" s="157"/>
      <c r="N23" s="157"/>
      <c r="O23" s="157"/>
      <c r="P23" s="157"/>
      <c r="Q23" s="157"/>
      <c r="R23" s="157"/>
      <c r="S23" s="157"/>
      <c r="T23" s="157"/>
    </row>
    <row r="24" spans="1:20" s="129" customFormat="1">
      <c r="A24" s="139"/>
      <c r="B24" s="157"/>
      <c r="C24" s="159"/>
      <c r="D24" s="157"/>
      <c r="E24" s="157"/>
      <c r="F24" s="157"/>
      <c r="G24" s="157"/>
      <c r="H24" s="157"/>
      <c r="I24" s="157"/>
      <c r="J24" s="157"/>
      <c r="K24" s="157"/>
      <c r="L24" s="157"/>
      <c r="M24" s="157"/>
      <c r="N24" s="157"/>
      <c r="O24" s="157"/>
      <c r="P24" s="157"/>
      <c r="Q24" s="157"/>
      <c r="R24" s="157"/>
      <c r="S24" s="157"/>
      <c r="T24" s="157"/>
    </row>
    <row r="25" spans="1:20" s="129" customFormat="1">
      <c r="A25" s="139"/>
      <c r="B25" s="157"/>
      <c r="C25" s="159" t="s">
        <v>229</v>
      </c>
      <c r="D25" s="157" t="s">
        <v>282</v>
      </c>
      <c r="E25" s="157"/>
      <c r="F25" s="157"/>
      <c r="G25" s="157"/>
      <c r="H25" s="157"/>
      <c r="I25" s="157"/>
      <c r="J25" s="157"/>
      <c r="K25" s="157"/>
      <c r="L25" s="157"/>
      <c r="M25" s="157"/>
      <c r="N25" s="157"/>
      <c r="O25" s="157"/>
      <c r="P25" s="157"/>
      <c r="Q25" s="157"/>
      <c r="R25" s="157"/>
      <c r="S25" s="157"/>
      <c r="T25" s="157"/>
    </row>
    <row r="26" spans="1:20" s="129" customFormat="1">
      <c r="A26" s="139"/>
      <c r="B26" s="157"/>
      <c r="C26" s="157"/>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c r="A28" s="139"/>
      <c r="B28" s="157"/>
      <c r="C28" s="157"/>
      <c r="D28" s="157"/>
      <c r="E28" s="157"/>
      <c r="F28" s="157"/>
      <c r="G28" s="157"/>
      <c r="H28" s="157"/>
      <c r="I28" s="157"/>
      <c r="J28" s="157"/>
      <c r="K28" s="157"/>
      <c r="L28" s="157"/>
      <c r="M28" s="157"/>
      <c r="N28" s="157"/>
      <c r="O28" s="157"/>
      <c r="P28" s="157"/>
      <c r="Q28" s="157"/>
      <c r="R28" s="157"/>
      <c r="S28" s="157"/>
      <c r="T28" s="157"/>
    </row>
    <row r="29" spans="1:20" s="129" customFormat="1" ht="14.4">
      <c r="A29" s="139"/>
      <c r="B29" s="157"/>
      <c r="C29" s="157"/>
      <c r="D29" s="137" t="s">
        <v>10</v>
      </c>
      <c r="E29" s="137"/>
      <c r="F29" s="137"/>
      <c r="G29" s="137"/>
      <c r="H29" s="137"/>
      <c r="I29" s="137" t="s">
        <v>283</v>
      </c>
      <c r="J29" s="137"/>
      <c r="K29" s="137"/>
      <c r="L29" s="137"/>
      <c r="M29" s="13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row r="51" spans="1:20" s="129" customFormat="1">
      <c r="A51" s="139"/>
      <c r="B51" s="157"/>
      <c r="C51" s="157"/>
      <c r="D51" s="157"/>
      <c r="E51" s="157"/>
      <c r="F51" s="157"/>
      <c r="G51" s="157"/>
      <c r="H51" s="157"/>
      <c r="I51" s="157"/>
      <c r="J51" s="157"/>
      <c r="K51" s="157"/>
      <c r="L51" s="157"/>
      <c r="M51" s="157"/>
      <c r="N51" s="157"/>
      <c r="O51" s="157"/>
      <c r="P51" s="157"/>
      <c r="Q51" s="157"/>
      <c r="R51" s="157"/>
      <c r="S51" s="157"/>
      <c r="T51" s="157"/>
    </row>
    <row r="52" spans="1:20" s="129" customFormat="1">
      <c r="A52" s="139"/>
      <c r="B52" s="157"/>
      <c r="C52" s="157"/>
      <c r="D52" s="157"/>
      <c r="E52" s="157"/>
      <c r="F52" s="157"/>
      <c r="G52" s="157"/>
      <c r="H52" s="157"/>
      <c r="I52" s="157"/>
      <c r="J52" s="157"/>
      <c r="K52" s="157"/>
      <c r="L52" s="157"/>
      <c r="M52" s="157"/>
      <c r="N52" s="157"/>
      <c r="O52" s="157"/>
      <c r="P52" s="157"/>
      <c r="Q52" s="157"/>
      <c r="R52" s="157"/>
      <c r="S52" s="157"/>
      <c r="T52" s="157"/>
    </row>
    <row r="53" spans="1:20" s="129" customFormat="1">
      <c r="A53" s="139"/>
      <c r="B53" s="157"/>
      <c r="C53" s="157"/>
      <c r="D53" s="157"/>
      <c r="E53" s="157"/>
      <c r="F53" s="157"/>
      <c r="G53" s="157"/>
      <c r="H53" s="157"/>
      <c r="I53" s="157"/>
      <c r="J53" s="157"/>
      <c r="K53" s="157"/>
      <c r="L53" s="157"/>
      <c r="M53" s="157"/>
      <c r="N53" s="157"/>
      <c r="O53" s="157"/>
      <c r="P53" s="157"/>
      <c r="Q53" s="157"/>
      <c r="R53" s="157"/>
      <c r="S53" s="157"/>
      <c r="T53" s="157"/>
    </row>
    <row r="54" spans="1:20" s="129" customFormat="1">
      <c r="A54" s="139"/>
      <c r="B54" s="157"/>
      <c r="C54" s="157"/>
      <c r="D54" s="157"/>
      <c r="E54" s="157"/>
      <c r="F54" s="157"/>
      <c r="G54" s="157"/>
      <c r="H54" s="157"/>
      <c r="I54" s="157"/>
      <c r="J54" s="157"/>
      <c r="K54" s="157"/>
      <c r="L54" s="157"/>
      <c r="M54" s="157"/>
      <c r="N54" s="157"/>
      <c r="O54" s="157"/>
      <c r="P54" s="157"/>
      <c r="Q54" s="157"/>
      <c r="R54" s="157"/>
      <c r="S54" s="157"/>
      <c r="T54" s="157"/>
    </row>
    <row r="55" spans="1:20" s="129" customFormat="1">
      <c r="A55" s="139"/>
      <c r="B55" s="157"/>
      <c r="C55" s="157"/>
      <c r="D55" s="157"/>
      <c r="E55" s="157"/>
      <c r="F55" s="157"/>
      <c r="G55" s="157"/>
      <c r="H55" s="157"/>
      <c r="I55" s="157"/>
      <c r="J55" s="157"/>
      <c r="K55" s="157"/>
      <c r="L55" s="157"/>
      <c r="M55" s="157"/>
      <c r="N55" s="157"/>
      <c r="O55" s="157"/>
      <c r="P55" s="157"/>
      <c r="Q55" s="157"/>
      <c r="R55" s="157"/>
      <c r="S55" s="157"/>
      <c r="T55" s="157"/>
    </row>
    <row r="56" spans="1:20" s="129" customFormat="1">
      <c r="A56" s="139"/>
      <c r="B56" s="157"/>
      <c r="C56" s="157"/>
      <c r="D56" s="157"/>
      <c r="E56" s="157"/>
      <c r="F56" s="157"/>
      <c r="G56" s="157"/>
      <c r="H56" s="157"/>
      <c r="I56" s="157"/>
      <c r="J56" s="157"/>
      <c r="K56" s="157"/>
      <c r="L56" s="157"/>
      <c r="M56" s="157"/>
      <c r="N56" s="157"/>
      <c r="O56" s="157"/>
      <c r="P56" s="157"/>
      <c r="Q56" s="157"/>
      <c r="R56" s="157"/>
      <c r="S56" s="157"/>
      <c r="T56" s="157"/>
    </row>
    <row r="57" spans="1:20" s="129" customFormat="1">
      <c r="A57" s="139"/>
      <c r="B57" s="157"/>
      <c r="C57" s="157"/>
      <c r="D57" s="157"/>
      <c r="E57" s="157"/>
      <c r="F57" s="157"/>
      <c r="G57" s="157"/>
      <c r="H57" s="157"/>
      <c r="I57" s="157"/>
      <c r="J57" s="157"/>
      <c r="K57" s="157"/>
      <c r="L57" s="157"/>
      <c r="M57" s="157"/>
      <c r="N57" s="157"/>
      <c r="O57" s="157"/>
      <c r="P57" s="157"/>
      <c r="Q57" s="157"/>
      <c r="R57" s="157"/>
      <c r="S57" s="157"/>
      <c r="T57" s="157"/>
    </row>
    <row r="58" spans="1:20" s="129" customFormat="1">
      <c r="A58" s="139"/>
      <c r="B58" s="157"/>
      <c r="C58" s="157"/>
      <c r="D58" s="157"/>
      <c r="E58" s="157"/>
      <c r="F58" s="157"/>
      <c r="G58" s="157"/>
      <c r="H58" s="157"/>
      <c r="I58" s="157"/>
      <c r="J58" s="157"/>
      <c r="K58" s="157"/>
      <c r="L58" s="157"/>
      <c r="M58" s="157"/>
      <c r="N58" s="157"/>
      <c r="O58" s="157"/>
      <c r="P58" s="157"/>
      <c r="Q58" s="157"/>
      <c r="R58" s="157"/>
      <c r="S58" s="157"/>
      <c r="T58" s="157"/>
    </row>
    <row r="59" spans="1:20" s="129" customFormat="1">
      <c r="A59" s="139"/>
      <c r="B59" s="157"/>
      <c r="C59" s="157"/>
      <c r="D59" s="157"/>
      <c r="E59" s="157"/>
      <c r="F59" s="157"/>
      <c r="G59" s="157"/>
      <c r="H59" s="157"/>
      <c r="I59" s="157"/>
      <c r="J59" s="157"/>
      <c r="K59" s="157"/>
      <c r="L59" s="157"/>
      <c r="M59" s="157"/>
      <c r="N59" s="157"/>
      <c r="O59" s="157"/>
      <c r="P59" s="157"/>
      <c r="Q59" s="157"/>
      <c r="R59" s="157"/>
      <c r="S59" s="157"/>
      <c r="T59" s="157"/>
    </row>
    <row r="60" spans="1:20" s="129" customFormat="1">
      <c r="A60" s="139"/>
      <c r="B60" s="157"/>
      <c r="C60" s="157"/>
      <c r="D60" s="157"/>
      <c r="E60" s="157"/>
      <c r="F60" s="157"/>
      <c r="G60" s="157"/>
      <c r="H60" s="157"/>
      <c r="I60" s="157"/>
      <c r="J60" s="157"/>
      <c r="K60" s="157"/>
      <c r="L60" s="157"/>
      <c r="M60" s="157"/>
      <c r="N60" s="157"/>
      <c r="O60" s="157"/>
      <c r="P60" s="157"/>
      <c r="Q60" s="157"/>
      <c r="R60" s="157"/>
      <c r="S60" s="157"/>
      <c r="T60" s="157"/>
    </row>
    <row r="61" spans="1:20" s="129" customFormat="1">
      <c r="A61" s="139"/>
      <c r="B61" s="157"/>
      <c r="C61" s="157"/>
      <c r="D61" s="157"/>
      <c r="E61" s="157"/>
      <c r="F61" s="157"/>
      <c r="G61" s="157"/>
      <c r="H61" s="157"/>
      <c r="I61" s="157"/>
      <c r="J61" s="157"/>
      <c r="K61" s="157"/>
      <c r="L61" s="157"/>
      <c r="M61" s="157"/>
      <c r="N61" s="157"/>
      <c r="O61" s="157"/>
      <c r="P61" s="157"/>
      <c r="Q61" s="157"/>
      <c r="R61" s="157"/>
      <c r="S61" s="157"/>
      <c r="T61" s="157"/>
    </row>
    <row r="62" spans="1:20" s="129" customFormat="1">
      <c r="A62" s="139"/>
      <c r="B62" s="157"/>
      <c r="C62" s="157"/>
      <c r="D62" s="157"/>
      <c r="E62" s="157"/>
      <c r="F62" s="157"/>
      <c r="G62" s="157"/>
      <c r="H62" s="157"/>
      <c r="I62" s="157"/>
      <c r="J62" s="157"/>
      <c r="K62" s="157"/>
      <c r="L62" s="157"/>
      <c r="M62" s="157"/>
      <c r="N62" s="157"/>
      <c r="O62" s="157"/>
      <c r="P62" s="157"/>
      <c r="Q62" s="157"/>
      <c r="R62" s="157"/>
      <c r="S62" s="157"/>
      <c r="T62" s="157"/>
    </row>
    <row r="63" spans="1:20" s="129" customFormat="1">
      <c r="A63" s="139"/>
      <c r="B63" s="157"/>
      <c r="C63" s="157"/>
      <c r="D63" s="157"/>
      <c r="E63" s="157"/>
      <c r="F63" s="157"/>
      <c r="G63" s="157"/>
      <c r="H63" s="157"/>
      <c r="I63" s="157"/>
      <c r="J63" s="157"/>
      <c r="K63" s="157"/>
      <c r="L63" s="157"/>
      <c r="M63" s="157"/>
      <c r="N63" s="157"/>
      <c r="O63" s="157"/>
      <c r="P63" s="157"/>
      <c r="Q63" s="157"/>
      <c r="R63" s="157"/>
      <c r="S63" s="157"/>
      <c r="T63" s="157"/>
    </row>
  </sheetData>
  <mergeCells count="1">
    <mergeCell ref="F7:P7"/>
  </mergeCells>
  <phoneticPr fontId="2"/>
  <pageMargins left="0.7" right="0.7" top="0.75" bottom="0.75" header="0.3" footer="0.3"/>
  <pageSetup paperSize="9" scale="91"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zoomScaleNormal="100" workbookViewId="0">
      <selection activeCell="W24" sqref="W24"/>
    </sheetView>
  </sheetViews>
  <sheetFormatPr defaultRowHeight="13.2"/>
  <cols>
    <col min="1" max="1" width="4.77734375" style="187" customWidth="1"/>
    <col min="2" max="20" width="4.77734375" customWidth="1"/>
  </cols>
  <sheetData>
    <row r="1" spans="1:20" s="129" customFormat="1">
      <c r="A1" s="139"/>
      <c r="B1" s="157"/>
      <c r="C1" s="157"/>
      <c r="D1" s="157"/>
      <c r="E1" s="157"/>
      <c r="F1" s="157"/>
      <c r="G1" s="157"/>
      <c r="H1" s="157"/>
      <c r="I1" s="157"/>
      <c r="J1" s="157"/>
      <c r="K1" s="157"/>
      <c r="L1" s="157"/>
      <c r="M1" s="157"/>
      <c r="N1" s="157"/>
      <c r="O1" s="157"/>
      <c r="P1" s="157"/>
      <c r="Q1" s="157"/>
      <c r="R1" s="157"/>
      <c r="S1" s="157"/>
      <c r="T1" s="157"/>
    </row>
    <row r="2" spans="1:20" s="129" customFormat="1">
      <c r="A2" s="139"/>
      <c r="B2" s="130" t="s">
        <v>292</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30"/>
      <c r="C5" s="157"/>
      <c r="D5" s="157"/>
      <c r="E5" s="157"/>
      <c r="F5" s="157"/>
      <c r="G5" s="157"/>
      <c r="H5" s="157"/>
      <c r="I5" s="157"/>
      <c r="J5" s="157"/>
      <c r="K5" s="157"/>
      <c r="L5" s="157"/>
      <c r="M5" s="157"/>
      <c r="N5" s="157"/>
      <c r="O5" s="157"/>
      <c r="P5" s="157"/>
      <c r="Q5" s="157"/>
      <c r="R5" s="157"/>
      <c r="S5" s="157"/>
      <c r="T5" s="157"/>
    </row>
    <row r="6" spans="1:20" s="129" customFormat="1">
      <c r="A6" s="139"/>
      <c r="B6" s="130"/>
      <c r="C6" s="157"/>
      <c r="D6" s="157"/>
      <c r="E6" s="157"/>
      <c r="F6" s="157"/>
      <c r="G6" s="157"/>
      <c r="H6" s="157"/>
      <c r="I6" s="157"/>
      <c r="J6" s="157"/>
      <c r="K6" s="157"/>
      <c r="L6" s="157"/>
      <c r="M6" s="157"/>
      <c r="N6" s="157"/>
      <c r="O6" s="157"/>
      <c r="P6" s="157"/>
      <c r="Q6" s="157"/>
      <c r="R6" s="157"/>
      <c r="S6" s="157"/>
      <c r="T6" s="157"/>
    </row>
    <row r="7" spans="1:20" s="129" customFormat="1">
      <c r="A7" s="139"/>
      <c r="B7" s="157"/>
      <c r="C7" s="157"/>
      <c r="D7" s="157"/>
      <c r="E7" s="157"/>
      <c r="F7" s="157"/>
      <c r="G7" s="157"/>
      <c r="H7" s="157"/>
      <c r="I7" s="157"/>
      <c r="J7" s="157"/>
      <c r="K7" s="157"/>
      <c r="L7" s="157"/>
      <c r="M7" s="157"/>
      <c r="N7" s="157"/>
      <c r="O7" s="157"/>
      <c r="P7" s="157"/>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ht="19.2">
      <c r="A9" s="139"/>
      <c r="B9" s="157"/>
      <c r="C9" s="157"/>
      <c r="D9" s="157"/>
      <c r="E9" s="157"/>
      <c r="F9" s="509" t="s">
        <v>284</v>
      </c>
      <c r="G9" s="510"/>
      <c r="H9" s="510"/>
      <c r="I9" s="510"/>
      <c r="J9" s="510"/>
      <c r="K9" s="510"/>
      <c r="L9" s="510"/>
      <c r="M9" s="510"/>
      <c r="N9" s="510"/>
      <c r="O9" s="510"/>
      <c r="P9" s="510"/>
      <c r="Q9" s="157"/>
      <c r="R9" s="157"/>
      <c r="S9" s="157"/>
      <c r="T9" s="157"/>
    </row>
    <row r="10" spans="1:20" s="129" customFormat="1">
      <c r="A10" s="139"/>
      <c r="B10" s="157"/>
      <c r="C10" s="157"/>
      <c r="D10" s="157"/>
      <c r="E10" s="157"/>
      <c r="F10" s="157"/>
      <c r="G10" s="157"/>
      <c r="H10" s="157"/>
      <c r="I10" s="157"/>
      <c r="J10" s="157"/>
      <c r="K10" s="157"/>
      <c r="L10" s="157"/>
      <c r="M10" s="157"/>
      <c r="N10" s="157"/>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7"/>
      <c r="C12" s="157"/>
      <c r="D12" s="157"/>
      <c r="E12" s="157"/>
      <c r="F12" s="157"/>
      <c r="G12" s="157"/>
      <c r="H12" s="157"/>
      <c r="I12" s="157"/>
      <c r="J12" s="157"/>
      <c r="K12" s="157"/>
      <c r="L12" s="157"/>
      <c r="M12" s="157"/>
      <c r="N12" s="157" t="s">
        <v>243</v>
      </c>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6" t="s">
        <v>285</v>
      </c>
      <c r="C14" s="157"/>
      <c r="D14" s="157"/>
      <c r="E14" s="157"/>
      <c r="F14" s="157"/>
      <c r="G14" s="157"/>
      <c r="H14" s="157"/>
      <c r="I14" s="157"/>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t="s">
        <v>171</v>
      </c>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7"/>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6" t="s">
        <v>286</v>
      </c>
      <c r="M19" s="157"/>
      <c r="N19" s="157"/>
      <c r="O19" s="157"/>
      <c r="P19" s="157"/>
      <c r="Q19" s="157"/>
      <c r="R19" s="157"/>
      <c r="S19" s="157"/>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8"/>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7"/>
      <c r="D23" s="157"/>
      <c r="E23" s="157"/>
      <c r="F23" s="157"/>
      <c r="G23" s="157"/>
      <c r="H23" s="157"/>
      <c r="I23" s="157"/>
      <c r="J23" s="157"/>
      <c r="K23" s="157"/>
      <c r="L23" s="157"/>
      <c r="M23" s="157"/>
      <c r="N23" s="157"/>
      <c r="O23" s="157"/>
      <c r="P23" s="157"/>
      <c r="Q23" s="157"/>
      <c r="R23" s="157"/>
      <c r="S23" s="157"/>
      <c r="T23" s="157"/>
    </row>
    <row r="24" spans="1:20" s="129" customFormat="1">
      <c r="A24" s="139"/>
      <c r="B24" s="157"/>
      <c r="C24" s="157"/>
      <c r="D24" s="157"/>
      <c r="E24" s="157"/>
      <c r="F24" s="157"/>
      <c r="G24" s="157"/>
      <c r="H24" s="157"/>
      <c r="I24" s="157"/>
      <c r="J24" s="157"/>
      <c r="K24" s="157"/>
      <c r="L24" s="157"/>
      <c r="M24" s="157"/>
      <c r="N24" s="157"/>
      <c r="O24" s="157"/>
      <c r="P24" s="157"/>
      <c r="Q24" s="157"/>
      <c r="R24" s="157"/>
      <c r="S24" s="157"/>
      <c r="T24" s="157"/>
    </row>
    <row r="25" spans="1:20" s="129" customFormat="1">
      <c r="A25" s="139"/>
      <c r="B25" s="157" t="s">
        <v>287</v>
      </c>
      <c r="C25" s="157"/>
      <c r="D25" s="157"/>
      <c r="E25" s="157"/>
      <c r="F25" s="157"/>
      <c r="G25" s="157"/>
      <c r="H25" s="157"/>
      <c r="I25" s="157"/>
      <c r="J25" s="157"/>
      <c r="K25" s="157"/>
      <c r="L25" s="157"/>
      <c r="M25" s="157"/>
      <c r="N25" s="157"/>
      <c r="O25" s="157"/>
      <c r="P25" s="157"/>
      <c r="Q25" s="157"/>
      <c r="R25" s="157"/>
      <c r="S25" s="157"/>
      <c r="T25" s="157"/>
    </row>
    <row r="26" spans="1:20" s="129" customFormat="1">
      <c r="A26" s="139"/>
      <c r="B26" s="157"/>
      <c r="C26" s="159"/>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ht="14.4">
      <c r="A28" s="139"/>
      <c r="B28" s="157"/>
      <c r="C28" s="157" t="s">
        <v>288</v>
      </c>
      <c r="D28" s="157"/>
      <c r="E28" s="137"/>
      <c r="F28" s="137"/>
      <c r="G28" s="137"/>
      <c r="H28" s="137"/>
      <c r="I28" s="137"/>
      <c r="J28" s="137"/>
      <c r="K28" s="157" t="s">
        <v>289</v>
      </c>
      <c r="L28" s="157"/>
      <c r="M28" s="157"/>
      <c r="N28" s="157"/>
      <c r="O28" s="157"/>
      <c r="P28" s="157"/>
      <c r="Q28" s="157"/>
      <c r="R28" s="157"/>
      <c r="S28" s="157"/>
      <c r="T28" s="157"/>
    </row>
    <row r="29" spans="1:20" s="129" customFormat="1">
      <c r="A29" s="139"/>
      <c r="B29" s="157"/>
      <c r="C29" s="157"/>
      <c r="D29" s="157"/>
      <c r="E29" s="157"/>
      <c r="F29" s="157"/>
      <c r="G29" s="157"/>
      <c r="H29" s="157"/>
      <c r="I29" s="157"/>
      <c r="J29" s="157"/>
      <c r="K29" s="157"/>
      <c r="L29" s="157"/>
      <c r="M29" s="15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sheetData>
  <mergeCells count="1">
    <mergeCell ref="F9:P9"/>
  </mergeCells>
  <phoneticPr fontId="2"/>
  <pageMargins left="0.7" right="0.7" top="0.75" bottom="0.75" header="0.3" footer="0.3"/>
  <pageSetup paperSize="9" scale="91"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zoomScaleNormal="100" workbookViewId="0">
      <selection activeCell="Z9" sqref="Z9"/>
    </sheetView>
  </sheetViews>
  <sheetFormatPr defaultColWidth="9" defaultRowHeight="13.2"/>
  <cols>
    <col min="1" max="9" width="4.6640625" style="129" customWidth="1"/>
    <col min="10" max="10" width="4.6640625" style="164" customWidth="1"/>
    <col min="11" max="43" width="4.6640625" style="129" customWidth="1"/>
    <col min="44" max="16384" width="9" style="129"/>
  </cols>
  <sheetData>
    <row r="1" spans="1:19">
      <c r="A1" s="511" t="str">
        <f>"　"&amp;一覧表!C9&amp;"執行の"&amp;一覧表!F10&amp;"における出納責任者の職務代行について次のとおり届出ます。"</f>
        <v>　令和８年１０月２５日執行の美郷町議会議員補欠選挙における出納責任者の職務代行について次のとおり届出ます。</v>
      </c>
      <c r="B1" s="512"/>
      <c r="C1" s="512"/>
      <c r="D1" s="512"/>
      <c r="E1" s="512"/>
      <c r="F1" s="512"/>
      <c r="G1" s="512"/>
      <c r="H1" s="512"/>
      <c r="I1" s="512"/>
      <c r="J1" s="512"/>
      <c r="K1" s="512"/>
      <c r="L1" s="512"/>
      <c r="M1" s="512"/>
      <c r="N1" s="512"/>
      <c r="O1" s="512"/>
      <c r="P1" s="512"/>
      <c r="Q1" s="512"/>
      <c r="R1" s="512"/>
      <c r="S1" s="512"/>
    </row>
    <row r="2" spans="1:19">
      <c r="A2" s="130" t="s">
        <v>297</v>
      </c>
      <c r="B2" s="172"/>
      <c r="C2" s="172"/>
      <c r="D2" s="172"/>
      <c r="E2" s="172"/>
      <c r="F2" s="172"/>
      <c r="G2" s="172"/>
      <c r="H2" s="172"/>
      <c r="I2" s="172"/>
      <c r="J2" s="172"/>
      <c r="K2" s="172"/>
      <c r="L2" s="172"/>
      <c r="M2" s="172"/>
      <c r="N2" s="172"/>
      <c r="O2" s="172"/>
      <c r="P2" s="172"/>
      <c r="Q2" s="172"/>
      <c r="R2" s="172"/>
      <c r="S2" s="172"/>
    </row>
    <row r="3" spans="1:19">
      <c r="A3" s="130"/>
      <c r="B3" s="172"/>
      <c r="C3" s="172"/>
      <c r="D3" s="172"/>
      <c r="E3" s="172"/>
      <c r="F3" s="172"/>
      <c r="G3" s="172"/>
      <c r="H3" s="172"/>
      <c r="I3" s="172"/>
      <c r="J3" s="172"/>
      <c r="K3" s="172"/>
      <c r="L3" s="172"/>
      <c r="M3" s="172"/>
      <c r="N3" s="172"/>
      <c r="O3" s="172"/>
      <c r="P3" s="172"/>
      <c r="Q3" s="172"/>
      <c r="R3" s="172"/>
      <c r="S3" s="172"/>
    </row>
    <row r="4" spans="1:19">
      <c r="A4" s="130"/>
      <c r="B4" s="172"/>
      <c r="C4" s="172"/>
      <c r="D4" s="172"/>
      <c r="E4" s="172"/>
      <c r="F4" s="172"/>
      <c r="G4" s="172"/>
      <c r="H4" s="172"/>
      <c r="I4" s="172"/>
      <c r="J4" s="172"/>
      <c r="K4" s="172"/>
      <c r="L4" s="172"/>
      <c r="M4" s="172"/>
      <c r="N4" s="172"/>
      <c r="O4" s="172"/>
      <c r="P4" s="172"/>
      <c r="Q4" s="172"/>
      <c r="R4" s="172"/>
      <c r="S4" s="172"/>
    </row>
    <row r="5" spans="1:19">
      <c r="A5" s="130"/>
      <c r="B5" s="172"/>
      <c r="C5" s="172"/>
      <c r="D5" s="172"/>
      <c r="E5" s="172"/>
      <c r="F5" s="172"/>
      <c r="G5" s="172"/>
      <c r="H5" s="172"/>
      <c r="I5" s="172"/>
      <c r="J5" s="172"/>
      <c r="K5" s="172"/>
      <c r="L5" s="172"/>
      <c r="M5" s="172"/>
      <c r="N5" s="172"/>
      <c r="O5" s="172"/>
      <c r="P5" s="172"/>
      <c r="Q5" s="172"/>
      <c r="R5" s="172"/>
      <c r="S5" s="172"/>
    </row>
    <row r="6" spans="1:19">
      <c r="A6" s="172"/>
      <c r="B6" s="172"/>
      <c r="C6" s="172"/>
      <c r="D6" s="172"/>
      <c r="E6" s="172"/>
      <c r="F6" s="172"/>
      <c r="G6" s="172"/>
      <c r="H6" s="172"/>
      <c r="I6" s="172"/>
      <c r="J6" s="172"/>
      <c r="K6" s="172"/>
      <c r="L6" s="172"/>
      <c r="M6" s="172"/>
      <c r="N6" s="172"/>
      <c r="O6" s="172"/>
      <c r="P6" s="172"/>
      <c r="Q6" s="172"/>
      <c r="R6" s="172"/>
      <c r="S6" s="172"/>
    </row>
    <row r="7" spans="1:19" ht="25.05" customHeight="1">
      <c r="A7" s="172"/>
      <c r="B7" s="172"/>
      <c r="C7" s="172"/>
      <c r="D7" s="172"/>
      <c r="E7" s="509" t="s">
        <v>293</v>
      </c>
      <c r="F7" s="510"/>
      <c r="G7" s="510"/>
      <c r="H7" s="510"/>
      <c r="I7" s="510"/>
      <c r="J7" s="510"/>
      <c r="K7" s="510"/>
      <c r="L7" s="510"/>
      <c r="M7" s="510"/>
      <c r="N7" s="510"/>
      <c r="O7" s="510"/>
      <c r="P7" s="172"/>
      <c r="Q7" s="172"/>
      <c r="R7" s="172"/>
      <c r="S7" s="172"/>
    </row>
    <row r="8" spans="1:19" ht="25.05" customHeight="1">
      <c r="A8" s="172"/>
      <c r="B8" s="172"/>
      <c r="C8" s="172"/>
      <c r="D8" s="172"/>
      <c r="E8" s="185"/>
      <c r="F8" s="186"/>
      <c r="G8" s="186"/>
      <c r="H8" s="186"/>
      <c r="I8" s="186"/>
      <c r="J8" s="186"/>
      <c r="K8" s="186"/>
      <c r="L8" s="186"/>
      <c r="M8" s="186"/>
      <c r="N8" s="186"/>
      <c r="O8" s="186"/>
      <c r="P8" s="172"/>
      <c r="Q8" s="172"/>
      <c r="R8" s="172"/>
      <c r="S8" s="172"/>
    </row>
    <row r="9" spans="1:19">
      <c r="A9" s="172"/>
      <c r="B9" s="172"/>
      <c r="C9" s="172"/>
      <c r="D9" s="172"/>
      <c r="E9" s="172"/>
      <c r="F9" s="172"/>
      <c r="G9" s="172"/>
      <c r="H9" s="172"/>
      <c r="I9" s="172"/>
      <c r="J9" s="172"/>
      <c r="K9" s="172"/>
      <c r="L9" s="172"/>
      <c r="M9" s="172"/>
      <c r="N9" s="172"/>
      <c r="O9" s="172"/>
      <c r="P9" s="172"/>
      <c r="Q9" s="172"/>
      <c r="R9" s="172"/>
      <c r="S9" s="172"/>
    </row>
    <row r="10" spans="1:19">
      <c r="A10" s="172"/>
      <c r="B10" s="172"/>
      <c r="C10" s="172"/>
      <c r="D10" s="172"/>
      <c r="E10" s="172"/>
      <c r="F10" s="172"/>
      <c r="G10" s="172"/>
      <c r="H10" s="172"/>
      <c r="I10" s="172"/>
      <c r="J10" s="172"/>
      <c r="K10" s="172"/>
      <c r="L10" s="172"/>
      <c r="M10" s="172" t="s">
        <v>243</v>
      </c>
      <c r="N10" s="172"/>
      <c r="O10" s="172"/>
      <c r="P10" s="172"/>
      <c r="Q10" s="172"/>
      <c r="R10" s="172"/>
      <c r="S10" s="172"/>
    </row>
    <row r="11" spans="1:19">
      <c r="A11" s="172"/>
      <c r="B11" s="172"/>
      <c r="C11" s="172"/>
      <c r="D11" s="172"/>
      <c r="E11" s="172"/>
      <c r="F11" s="172"/>
      <c r="G11" s="172"/>
      <c r="H11" s="172"/>
      <c r="I11" s="172"/>
      <c r="J11" s="172"/>
      <c r="K11" s="172"/>
      <c r="L11" s="172"/>
      <c r="M11" s="172"/>
      <c r="N11" s="172"/>
      <c r="O11" s="172"/>
      <c r="P11" s="172"/>
      <c r="Q11" s="172"/>
      <c r="R11" s="172"/>
      <c r="S11" s="172"/>
    </row>
    <row r="12" spans="1:19">
      <c r="A12" s="172"/>
      <c r="B12" s="172"/>
      <c r="C12" s="172"/>
      <c r="D12" s="172"/>
      <c r="E12" s="172"/>
      <c r="F12" s="172"/>
      <c r="G12" s="172"/>
      <c r="H12" s="172"/>
      <c r="I12" s="172"/>
      <c r="J12" s="172"/>
      <c r="K12" s="172"/>
      <c r="L12" s="172"/>
      <c r="M12" s="172"/>
      <c r="N12" s="172"/>
      <c r="O12" s="172"/>
      <c r="P12" s="172"/>
      <c r="Q12" s="172"/>
      <c r="R12" s="172"/>
      <c r="S12" s="172"/>
    </row>
    <row r="13" spans="1:19">
      <c r="A13" s="172" t="s">
        <v>211</v>
      </c>
      <c r="B13" s="172"/>
      <c r="C13" s="172"/>
      <c r="D13" s="172"/>
      <c r="E13" s="172"/>
      <c r="F13" s="172"/>
      <c r="G13" s="172"/>
      <c r="H13" s="172"/>
      <c r="I13" s="172"/>
      <c r="J13" s="172"/>
      <c r="K13" s="172"/>
      <c r="L13" s="172"/>
      <c r="M13" s="172"/>
      <c r="N13" s="172"/>
      <c r="O13" s="172"/>
      <c r="P13" s="172"/>
      <c r="Q13" s="172"/>
      <c r="R13" s="172"/>
      <c r="S13" s="172"/>
    </row>
    <row r="14" spans="1:19" ht="6" customHeight="1">
      <c r="A14" s="172"/>
      <c r="B14" s="172"/>
      <c r="C14" s="172"/>
      <c r="D14" s="172"/>
      <c r="E14" s="172"/>
      <c r="F14" s="172"/>
      <c r="G14" s="172"/>
      <c r="H14" s="172"/>
      <c r="I14" s="172"/>
      <c r="J14" s="172"/>
      <c r="K14" s="172"/>
      <c r="L14" s="172"/>
      <c r="M14" s="172"/>
      <c r="N14" s="172"/>
      <c r="O14" s="172"/>
      <c r="P14" s="172"/>
      <c r="Q14" s="172"/>
      <c r="R14" s="172"/>
      <c r="S14" s="172"/>
    </row>
    <row r="15" spans="1:19">
      <c r="A15" s="172"/>
      <c r="B15" s="172"/>
      <c r="C15" s="172" t="s">
        <v>224</v>
      </c>
      <c r="D15" s="172"/>
      <c r="E15" s="172" t="str">
        <f>一覧表!$G$5&amp;"　　　様"</f>
        <v>渡利　八壽男　　　様</v>
      </c>
      <c r="F15" s="172"/>
      <c r="G15" s="172"/>
      <c r="H15" s="172"/>
      <c r="I15" s="172"/>
      <c r="J15" s="172"/>
      <c r="K15" s="172"/>
      <c r="L15" s="172"/>
      <c r="M15" s="172"/>
      <c r="N15" s="172"/>
      <c r="O15" s="172"/>
      <c r="P15" s="172"/>
      <c r="Q15" s="172"/>
      <c r="R15" s="172"/>
      <c r="S15" s="172"/>
    </row>
    <row r="16" spans="1:19">
      <c r="A16" s="172"/>
      <c r="B16" s="172"/>
      <c r="C16" s="172"/>
      <c r="D16" s="172"/>
      <c r="E16" s="172"/>
      <c r="F16" s="172"/>
      <c r="G16" s="172"/>
      <c r="H16" s="172"/>
      <c r="I16" s="172"/>
      <c r="J16" s="172"/>
      <c r="K16" s="172"/>
      <c r="L16" s="172"/>
      <c r="M16" s="172"/>
      <c r="N16" s="172"/>
      <c r="O16" s="172"/>
      <c r="P16" s="172"/>
      <c r="Q16" s="172"/>
      <c r="R16" s="172"/>
      <c r="S16" s="172"/>
    </row>
    <row r="17" spans="1:19">
      <c r="A17" s="172"/>
      <c r="B17" s="172"/>
      <c r="C17" s="172"/>
      <c r="D17" s="172"/>
      <c r="E17" s="172"/>
      <c r="F17" s="172"/>
      <c r="G17" s="172"/>
      <c r="H17" s="172"/>
      <c r="I17" s="172"/>
      <c r="J17" s="172"/>
      <c r="K17" s="172"/>
      <c r="L17" s="172"/>
      <c r="M17" s="172"/>
      <c r="N17" s="172"/>
      <c r="O17" s="172"/>
      <c r="P17" s="172"/>
      <c r="Q17" s="172"/>
      <c r="R17" s="172"/>
      <c r="S17" s="172"/>
    </row>
    <row r="18" spans="1:19">
      <c r="A18" s="172"/>
      <c r="B18" s="172"/>
      <c r="C18" s="172"/>
      <c r="D18" s="172"/>
      <c r="E18" s="172"/>
      <c r="F18" s="172"/>
      <c r="G18" s="172"/>
      <c r="H18" s="172"/>
      <c r="I18" s="172"/>
      <c r="J18" s="184" t="s">
        <v>244</v>
      </c>
      <c r="K18" s="172"/>
      <c r="L18" s="172" t="s">
        <v>12</v>
      </c>
      <c r="M18" s="172"/>
      <c r="N18" s="172"/>
      <c r="O18" s="172"/>
      <c r="P18" s="172"/>
      <c r="Q18" s="172"/>
      <c r="R18" s="172"/>
      <c r="S18" s="172"/>
    </row>
    <row r="19" spans="1:19">
      <c r="A19" s="172"/>
      <c r="B19" s="172"/>
      <c r="C19" s="172"/>
      <c r="D19" s="172"/>
      <c r="E19" s="172"/>
      <c r="F19" s="172"/>
      <c r="G19" s="172"/>
      <c r="H19" s="172"/>
      <c r="I19" s="172"/>
      <c r="J19" s="172"/>
      <c r="K19" s="172"/>
      <c r="L19" s="172"/>
      <c r="M19" s="172"/>
      <c r="N19" s="172"/>
      <c r="O19" s="172"/>
      <c r="P19" s="172"/>
      <c r="Q19" s="172"/>
      <c r="R19" s="172"/>
      <c r="S19" s="172"/>
    </row>
    <row r="20" spans="1:19">
      <c r="A20" s="172"/>
      <c r="B20" s="172"/>
      <c r="C20" s="172"/>
      <c r="D20" s="172"/>
      <c r="E20" s="172"/>
      <c r="F20" s="172"/>
      <c r="G20" s="172"/>
      <c r="H20" s="172"/>
      <c r="I20" s="172"/>
      <c r="J20" s="172"/>
      <c r="K20" s="172"/>
      <c r="L20" s="172" t="s">
        <v>245</v>
      </c>
      <c r="M20" s="172"/>
      <c r="N20" s="172"/>
      <c r="O20" s="172"/>
      <c r="P20" s="172"/>
      <c r="Q20" s="172"/>
      <c r="R20" s="135"/>
      <c r="S20" s="172"/>
    </row>
    <row r="21" spans="1:19">
      <c r="A21" s="172"/>
      <c r="B21" s="172"/>
      <c r="C21" s="172"/>
      <c r="D21" s="172"/>
      <c r="E21" s="172"/>
      <c r="F21" s="172"/>
      <c r="G21" s="172"/>
      <c r="H21" s="172"/>
      <c r="I21" s="172"/>
      <c r="J21" s="172"/>
      <c r="K21" s="172"/>
      <c r="L21" s="172"/>
      <c r="M21" s="172"/>
      <c r="N21" s="172"/>
      <c r="O21" s="172"/>
      <c r="P21" s="172"/>
      <c r="Q21" s="172"/>
      <c r="R21" s="172"/>
      <c r="S21" s="172"/>
    </row>
    <row r="22" spans="1:19">
      <c r="A22" s="172"/>
      <c r="B22" s="172"/>
      <c r="C22" s="172"/>
      <c r="D22" s="172"/>
      <c r="E22" s="172"/>
      <c r="F22" s="172"/>
      <c r="G22" s="172"/>
      <c r="H22" s="172"/>
      <c r="I22" s="172"/>
      <c r="J22" s="172"/>
      <c r="K22" s="172"/>
      <c r="L22" s="172"/>
      <c r="M22" s="172"/>
      <c r="N22" s="172"/>
      <c r="O22" s="172"/>
      <c r="P22" s="172"/>
      <c r="Q22" s="172"/>
      <c r="R22" s="172"/>
      <c r="S22" s="172"/>
    </row>
    <row r="23" spans="1:19">
      <c r="A23" s="172"/>
      <c r="B23" s="172"/>
      <c r="C23" s="172"/>
      <c r="D23" s="172"/>
      <c r="E23" s="172"/>
      <c r="F23" s="172"/>
      <c r="G23" s="172"/>
      <c r="H23" s="172"/>
      <c r="I23" s="172"/>
      <c r="J23" s="172"/>
      <c r="K23" s="172"/>
      <c r="L23" s="172"/>
      <c r="M23" s="172"/>
      <c r="N23" s="172"/>
      <c r="O23" s="172"/>
      <c r="P23" s="172"/>
      <c r="Q23" s="172"/>
      <c r="R23" s="172"/>
      <c r="S23" s="172"/>
    </row>
    <row r="24" spans="1:19" ht="14.4" customHeight="1">
      <c r="A24" s="172" t="str">
        <f>MID(A1,1,42)</f>
        <v>　令和８年１０月２５日執行の美郷町議会議員補欠選挙における出納責任者の職務代行につい</v>
      </c>
      <c r="B24" s="172"/>
      <c r="C24" s="172"/>
      <c r="D24" s="172"/>
      <c r="E24" s="172"/>
      <c r="F24" s="172"/>
      <c r="G24" s="172"/>
      <c r="H24" s="172"/>
      <c r="I24" s="172"/>
      <c r="J24" s="172"/>
      <c r="K24" s="172"/>
      <c r="L24" s="172"/>
      <c r="M24" s="172"/>
      <c r="N24" s="172"/>
      <c r="O24" s="172"/>
      <c r="P24" s="172"/>
      <c r="Q24" s="172"/>
      <c r="R24" s="172"/>
      <c r="S24" s="172"/>
    </row>
    <row r="25" spans="1:19">
      <c r="A25" s="172"/>
      <c r="B25" s="172"/>
      <c r="C25" s="172"/>
      <c r="D25" s="172"/>
      <c r="E25" s="172"/>
      <c r="F25" s="172"/>
      <c r="G25" s="172"/>
      <c r="H25" s="172"/>
      <c r="I25" s="172"/>
      <c r="J25" s="172"/>
      <c r="K25" s="172"/>
      <c r="L25" s="172"/>
      <c r="M25" s="172"/>
      <c r="N25" s="172"/>
      <c r="O25" s="172"/>
      <c r="P25" s="172"/>
      <c r="Q25" s="172"/>
      <c r="R25" s="172"/>
      <c r="S25" s="172"/>
    </row>
    <row r="26" spans="1:19">
      <c r="A26" s="172" t="str">
        <f>MID(A1,43,42)</f>
        <v>て次のとおり届出ます。</v>
      </c>
      <c r="B26" s="172"/>
      <c r="C26" s="172"/>
      <c r="D26" s="172"/>
      <c r="E26" s="172"/>
      <c r="F26" s="172"/>
      <c r="G26" s="172"/>
      <c r="H26" s="172"/>
      <c r="I26" s="172"/>
      <c r="J26" s="172"/>
      <c r="K26" s="172"/>
      <c r="L26" s="172"/>
      <c r="M26" s="172"/>
      <c r="N26" s="172"/>
      <c r="O26" s="172"/>
      <c r="P26" s="172"/>
      <c r="Q26" s="172"/>
      <c r="R26" s="172"/>
      <c r="S26" s="172"/>
    </row>
    <row r="27" spans="1:19">
      <c r="A27" s="172"/>
      <c r="B27" s="172"/>
      <c r="C27" s="172"/>
      <c r="D27" s="172"/>
      <c r="E27" s="172"/>
      <c r="F27" s="172"/>
      <c r="G27" s="172"/>
      <c r="H27" s="172"/>
      <c r="I27" s="172"/>
      <c r="J27" s="172"/>
      <c r="K27" s="172"/>
      <c r="L27" s="172"/>
      <c r="M27" s="172"/>
      <c r="N27" s="172"/>
      <c r="O27" s="172"/>
      <c r="P27" s="172"/>
      <c r="Q27" s="172"/>
      <c r="R27" s="172"/>
      <c r="S27" s="172"/>
    </row>
    <row r="28" spans="1:19">
      <c r="A28" s="172"/>
      <c r="B28" s="172"/>
      <c r="C28" s="172"/>
      <c r="D28" s="172"/>
      <c r="E28" s="172"/>
      <c r="F28" s="172"/>
      <c r="G28" s="172"/>
      <c r="H28" s="172"/>
      <c r="I28" s="172"/>
      <c r="J28" s="172"/>
      <c r="K28" s="172"/>
      <c r="L28" s="172"/>
      <c r="M28" s="172"/>
      <c r="N28" s="172"/>
      <c r="O28" s="172"/>
      <c r="P28" s="172"/>
      <c r="Q28" s="172"/>
      <c r="R28" s="172"/>
      <c r="S28" s="172"/>
    </row>
    <row r="29" spans="1:19">
      <c r="A29" s="172"/>
      <c r="B29" s="159" t="s">
        <v>227</v>
      </c>
      <c r="C29" s="172" t="s">
        <v>294</v>
      </c>
      <c r="D29" s="172"/>
      <c r="E29" s="172"/>
      <c r="F29" s="172"/>
      <c r="G29" s="172"/>
      <c r="H29" s="172"/>
      <c r="I29" s="172"/>
      <c r="J29" s="172"/>
      <c r="K29" s="172"/>
      <c r="L29" s="172"/>
      <c r="M29" s="172"/>
      <c r="N29" s="172"/>
      <c r="O29" s="172"/>
      <c r="P29" s="172"/>
      <c r="Q29" s="172"/>
      <c r="R29" s="172"/>
      <c r="S29" s="172"/>
    </row>
    <row r="30" spans="1:19">
      <c r="A30" s="172"/>
      <c r="B30" s="159"/>
      <c r="C30" s="172"/>
      <c r="D30" s="172"/>
      <c r="E30" s="172"/>
      <c r="F30" s="172"/>
      <c r="G30" s="172"/>
      <c r="H30" s="172"/>
      <c r="I30" s="172"/>
      <c r="J30" s="172"/>
      <c r="K30" s="172"/>
      <c r="L30" s="172"/>
      <c r="M30" s="172"/>
      <c r="N30" s="172"/>
      <c r="O30" s="172"/>
      <c r="P30" s="172"/>
      <c r="Q30" s="172"/>
      <c r="R30" s="172"/>
      <c r="S30" s="172"/>
    </row>
    <row r="31" spans="1:19">
      <c r="A31" s="172"/>
      <c r="B31" s="159" t="s">
        <v>229</v>
      </c>
      <c r="C31" s="172" t="s">
        <v>295</v>
      </c>
      <c r="D31" s="172"/>
      <c r="E31" s="172"/>
      <c r="F31" s="172"/>
      <c r="G31" s="172"/>
      <c r="H31" s="172"/>
      <c r="I31" s="172"/>
      <c r="J31" s="172"/>
      <c r="K31" s="172"/>
      <c r="L31" s="172"/>
      <c r="M31" s="172"/>
      <c r="N31" s="172"/>
      <c r="O31" s="172"/>
      <c r="P31" s="172"/>
      <c r="Q31" s="172"/>
      <c r="R31" s="172"/>
      <c r="S31" s="172"/>
    </row>
    <row r="32" spans="1:19">
      <c r="A32" s="172"/>
      <c r="B32" s="159"/>
      <c r="C32" s="172"/>
      <c r="D32" s="172"/>
      <c r="E32" s="172"/>
      <c r="F32" s="172"/>
      <c r="G32" s="172"/>
      <c r="H32" s="172"/>
      <c r="I32" s="172"/>
      <c r="J32" s="172"/>
      <c r="K32" s="172"/>
      <c r="L32" s="172"/>
      <c r="M32" s="172"/>
      <c r="N32" s="172"/>
      <c r="O32" s="172"/>
      <c r="P32" s="172"/>
      <c r="Q32" s="172"/>
      <c r="R32" s="172"/>
      <c r="S32" s="172"/>
    </row>
    <row r="33" spans="1:19">
      <c r="A33" s="172"/>
      <c r="B33" s="159" t="s">
        <v>169</v>
      </c>
      <c r="C33" s="172" t="s">
        <v>296</v>
      </c>
      <c r="D33" s="172"/>
      <c r="E33" s="172"/>
      <c r="F33" s="172"/>
      <c r="G33" s="172"/>
      <c r="H33" s="172"/>
      <c r="I33" s="172"/>
      <c r="J33" s="172" t="s">
        <v>250</v>
      </c>
      <c r="K33" s="172"/>
      <c r="L33" s="172"/>
      <c r="M33" s="172"/>
      <c r="N33" s="172"/>
      <c r="O33" s="172"/>
      <c r="P33" s="172"/>
      <c r="Q33" s="172"/>
      <c r="R33" s="172"/>
      <c r="S33" s="172"/>
    </row>
    <row r="34" spans="1:19">
      <c r="A34" s="172"/>
      <c r="B34" s="159"/>
      <c r="C34" s="172"/>
      <c r="D34" s="172"/>
      <c r="E34" s="172"/>
      <c r="F34" s="172"/>
      <c r="G34" s="172"/>
      <c r="H34" s="172"/>
      <c r="I34" s="172"/>
      <c r="J34" s="172"/>
      <c r="K34" s="172"/>
      <c r="L34" s="172"/>
      <c r="M34" s="172"/>
      <c r="N34" s="172"/>
      <c r="O34" s="172"/>
      <c r="P34" s="172"/>
      <c r="Q34" s="172"/>
      <c r="R34" s="172"/>
      <c r="S34" s="172"/>
    </row>
    <row r="35" spans="1:19">
      <c r="A35" s="172"/>
      <c r="B35" s="159" t="s">
        <v>37</v>
      </c>
      <c r="C35" s="172" t="s">
        <v>286</v>
      </c>
      <c r="D35" s="172"/>
      <c r="E35" s="172"/>
      <c r="F35" s="172"/>
      <c r="G35" s="172"/>
      <c r="H35" s="172"/>
      <c r="I35" s="172"/>
      <c r="J35" s="172"/>
      <c r="K35" s="172"/>
      <c r="L35" s="172"/>
      <c r="M35" s="172"/>
      <c r="N35" s="172"/>
      <c r="O35" s="172"/>
      <c r="P35" s="172"/>
      <c r="Q35" s="172"/>
      <c r="R35" s="172"/>
      <c r="S35" s="172"/>
    </row>
    <row r="36" spans="1:19">
      <c r="A36" s="172"/>
      <c r="B36" s="159"/>
      <c r="C36" s="172"/>
      <c r="D36" s="172"/>
      <c r="E36" s="172"/>
      <c r="F36" s="172"/>
      <c r="G36" s="172"/>
      <c r="H36" s="172"/>
      <c r="I36" s="172"/>
      <c r="J36" s="172"/>
      <c r="K36" s="172"/>
      <c r="L36" s="172"/>
      <c r="M36" s="172"/>
      <c r="N36" s="172"/>
      <c r="O36" s="172"/>
      <c r="P36" s="172"/>
      <c r="Q36" s="172"/>
      <c r="R36" s="172"/>
      <c r="S36" s="172"/>
    </row>
    <row r="37" spans="1:19">
      <c r="A37" s="172"/>
      <c r="B37" s="159"/>
      <c r="C37" s="172"/>
      <c r="D37" s="172"/>
      <c r="E37" s="172"/>
      <c r="F37" s="172"/>
      <c r="G37" s="172"/>
      <c r="H37" s="172"/>
      <c r="I37" s="172"/>
      <c r="J37" s="172"/>
      <c r="K37" s="172"/>
      <c r="L37" s="172"/>
      <c r="M37" s="172"/>
      <c r="N37" s="172"/>
      <c r="O37" s="172"/>
      <c r="P37" s="172"/>
      <c r="Q37" s="172"/>
      <c r="R37" s="172"/>
      <c r="S37" s="172"/>
    </row>
    <row r="38" spans="1:19">
      <c r="A38" s="172"/>
      <c r="B38" s="159"/>
      <c r="C38" s="172"/>
      <c r="D38" s="172"/>
      <c r="E38" s="172"/>
      <c r="F38" s="172"/>
      <c r="G38" s="172"/>
      <c r="H38" s="172"/>
      <c r="I38" s="172"/>
      <c r="J38" s="172"/>
      <c r="K38" s="172"/>
      <c r="L38" s="172"/>
      <c r="M38" s="172"/>
      <c r="N38" s="172"/>
      <c r="O38" s="172"/>
      <c r="P38" s="172"/>
      <c r="Q38" s="172"/>
      <c r="R38" s="172"/>
      <c r="S38" s="172"/>
    </row>
    <row r="39" spans="1:19">
      <c r="A39" s="172"/>
      <c r="B39" s="159"/>
      <c r="C39" s="172"/>
      <c r="D39" s="172"/>
      <c r="E39" s="172"/>
      <c r="F39" s="172"/>
      <c r="G39" s="172"/>
      <c r="H39" s="172"/>
      <c r="I39" s="172"/>
      <c r="J39" s="172"/>
      <c r="K39" s="172"/>
      <c r="L39" s="172"/>
      <c r="M39" s="172"/>
      <c r="N39" s="172"/>
      <c r="O39" s="172"/>
      <c r="P39" s="172"/>
      <c r="Q39" s="172"/>
      <c r="R39" s="172"/>
      <c r="S39" s="172"/>
    </row>
    <row r="40" spans="1:19">
      <c r="A40" s="172"/>
      <c r="B40" s="159"/>
      <c r="C40" s="172"/>
      <c r="D40" s="172"/>
      <c r="E40" s="172"/>
      <c r="F40" s="172"/>
      <c r="G40" s="172"/>
      <c r="H40" s="172"/>
      <c r="I40" s="172"/>
      <c r="J40" s="172"/>
      <c r="K40" s="172"/>
      <c r="L40" s="172"/>
      <c r="M40" s="172"/>
      <c r="N40" s="172"/>
      <c r="O40" s="172"/>
      <c r="P40" s="172"/>
      <c r="Q40" s="172"/>
      <c r="R40" s="172"/>
      <c r="S40" s="172"/>
    </row>
    <row r="41" spans="1:19">
      <c r="A41" s="172"/>
      <c r="B41" s="159"/>
      <c r="C41" s="172"/>
      <c r="D41" s="172"/>
      <c r="E41" s="172"/>
      <c r="F41" s="172"/>
      <c r="G41" s="172"/>
      <c r="H41" s="172"/>
      <c r="I41" s="172"/>
      <c r="J41" s="172"/>
      <c r="K41" s="172"/>
      <c r="L41" s="172"/>
      <c r="M41" s="172"/>
      <c r="N41" s="172"/>
      <c r="O41" s="172"/>
      <c r="P41" s="172"/>
      <c r="Q41" s="172"/>
      <c r="R41" s="172"/>
      <c r="S41" s="172"/>
    </row>
    <row r="42" spans="1:19">
      <c r="A42" s="172"/>
      <c r="B42" s="172"/>
      <c r="C42" s="172"/>
      <c r="D42" s="172"/>
      <c r="E42" s="172"/>
      <c r="F42" s="172"/>
      <c r="G42" s="172"/>
      <c r="H42" s="172"/>
      <c r="I42" s="172"/>
      <c r="J42" s="172"/>
      <c r="K42" s="172"/>
      <c r="L42" s="172"/>
      <c r="M42" s="172"/>
      <c r="N42" s="172"/>
      <c r="O42" s="172"/>
      <c r="P42" s="172"/>
      <c r="Q42" s="172"/>
      <c r="R42" s="172"/>
      <c r="S42" s="172"/>
    </row>
    <row r="43" spans="1:19">
      <c r="A43" s="172"/>
      <c r="B43" s="172"/>
      <c r="C43" s="172"/>
      <c r="D43" s="172"/>
      <c r="E43" s="172"/>
      <c r="F43" s="172"/>
      <c r="G43" s="172"/>
      <c r="H43" s="172"/>
      <c r="I43" s="172"/>
      <c r="J43" s="172"/>
      <c r="K43" s="172"/>
      <c r="L43" s="172"/>
      <c r="M43" s="172"/>
      <c r="N43" s="172"/>
      <c r="O43" s="172"/>
      <c r="P43" s="172"/>
      <c r="Q43" s="172"/>
      <c r="R43" s="172"/>
      <c r="S43" s="172"/>
    </row>
    <row r="44" spans="1:19">
      <c r="A44" s="172"/>
      <c r="B44" s="172"/>
      <c r="C44" s="172"/>
      <c r="D44" s="172"/>
      <c r="E44" s="172"/>
      <c r="F44" s="172"/>
      <c r="G44" s="172"/>
      <c r="H44" s="172"/>
      <c r="I44" s="172"/>
      <c r="J44" s="172"/>
      <c r="K44" s="172"/>
      <c r="L44" s="172"/>
      <c r="M44" s="172"/>
      <c r="N44" s="172"/>
      <c r="O44" s="172"/>
      <c r="P44" s="172"/>
      <c r="Q44" s="172"/>
      <c r="R44" s="172"/>
      <c r="S44" s="172"/>
    </row>
    <row r="45" spans="1:19">
      <c r="A45" s="172"/>
      <c r="B45" s="172"/>
      <c r="C45" s="172"/>
      <c r="D45" s="172"/>
      <c r="E45" s="172"/>
      <c r="F45" s="172"/>
      <c r="G45" s="172"/>
      <c r="H45" s="172"/>
      <c r="I45" s="172"/>
      <c r="J45" s="172"/>
      <c r="K45" s="172"/>
      <c r="L45" s="172"/>
      <c r="M45" s="172"/>
      <c r="N45" s="172"/>
      <c r="O45" s="172"/>
      <c r="P45" s="172"/>
      <c r="Q45" s="172"/>
      <c r="R45" s="172"/>
      <c r="S45" s="172"/>
    </row>
    <row r="46" spans="1:19">
      <c r="A46" s="172"/>
      <c r="B46" s="172"/>
      <c r="C46" s="172"/>
      <c r="D46" s="172"/>
      <c r="E46" s="172"/>
      <c r="F46" s="172"/>
      <c r="G46" s="172"/>
      <c r="H46" s="172"/>
      <c r="I46" s="172"/>
      <c r="J46" s="172"/>
      <c r="K46" s="172"/>
      <c r="L46" s="172"/>
      <c r="M46" s="172"/>
      <c r="N46" s="172"/>
      <c r="O46" s="172"/>
      <c r="P46" s="172"/>
      <c r="Q46" s="172"/>
      <c r="R46" s="172"/>
      <c r="S46" s="172"/>
    </row>
    <row r="47" spans="1:19">
      <c r="A47" s="172"/>
      <c r="B47" s="172"/>
      <c r="C47" s="172"/>
      <c r="D47" s="172"/>
      <c r="E47" s="172"/>
      <c r="F47" s="172"/>
      <c r="G47" s="172"/>
      <c r="H47" s="172"/>
      <c r="I47" s="172"/>
      <c r="J47" s="172"/>
      <c r="K47" s="172"/>
      <c r="L47" s="172"/>
      <c r="M47" s="172"/>
      <c r="N47" s="172"/>
      <c r="O47" s="172"/>
      <c r="P47" s="172"/>
      <c r="Q47" s="172"/>
      <c r="R47" s="172"/>
      <c r="S47" s="172"/>
    </row>
    <row r="48" spans="1:19">
      <c r="A48" s="172"/>
      <c r="B48" s="172"/>
      <c r="C48" s="172"/>
      <c r="D48" s="172"/>
      <c r="E48" s="172"/>
      <c r="F48" s="172"/>
      <c r="G48" s="172"/>
      <c r="H48" s="172"/>
      <c r="I48" s="172"/>
      <c r="J48" s="172"/>
      <c r="K48" s="172"/>
      <c r="L48" s="172"/>
      <c r="M48" s="172"/>
      <c r="N48" s="172"/>
      <c r="O48" s="172"/>
      <c r="P48" s="172"/>
      <c r="Q48" s="172"/>
      <c r="R48" s="172"/>
      <c r="S48" s="172"/>
    </row>
  </sheetData>
  <mergeCells count="2">
    <mergeCell ref="A1:S1"/>
    <mergeCell ref="E7:O7"/>
  </mergeCells>
  <phoneticPr fontId="2"/>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zoomScaleNormal="100" workbookViewId="0">
      <selection activeCell="S7" sqref="S7"/>
    </sheetView>
  </sheetViews>
  <sheetFormatPr defaultColWidth="9" defaultRowHeight="13.2"/>
  <cols>
    <col min="1" max="16384" width="9" style="129"/>
  </cols>
  <sheetData>
    <row r="1" spans="1:14">
      <c r="A1" s="188" t="str">
        <f>"　"&amp;一覧表!C9&amp;"執行の"&amp;一覧表!F10&amp;"において出納責任者の支出できる金額の最高額を公職選挙法第１８０条第２項の規定により次のとおり定める。"</f>
        <v>　令和８年１０月２５日執行の美郷町議会議員補欠選挙において出納責任者の支出できる金額の最高額を公職選挙法第１８０条第２項の規定により次のとおり定める。</v>
      </c>
      <c r="B1" s="189"/>
      <c r="C1" s="189"/>
      <c r="D1" s="189"/>
      <c r="E1" s="189"/>
      <c r="F1" s="189"/>
      <c r="G1" s="189"/>
      <c r="H1" s="189"/>
      <c r="I1" s="189"/>
      <c r="J1" s="189"/>
      <c r="K1" s="189"/>
      <c r="L1" s="189"/>
      <c r="M1" s="189"/>
      <c r="N1" s="189"/>
    </row>
    <row r="2" spans="1:14">
      <c r="A2" s="165" t="s">
        <v>302</v>
      </c>
      <c r="B2" s="172"/>
      <c r="C2" s="172"/>
      <c r="D2" s="172"/>
      <c r="E2" s="172"/>
      <c r="F2" s="172"/>
      <c r="G2" s="172"/>
      <c r="H2" s="172"/>
      <c r="I2" s="172"/>
      <c r="J2" s="172"/>
      <c r="K2" s="172"/>
      <c r="L2" s="172"/>
      <c r="M2" s="172"/>
      <c r="N2" s="172"/>
    </row>
    <row r="3" spans="1:14">
      <c r="A3" s="172"/>
      <c r="B3" s="172"/>
      <c r="C3" s="172"/>
      <c r="D3" s="172"/>
      <c r="E3" s="172"/>
      <c r="F3" s="172"/>
      <c r="G3" s="172"/>
      <c r="H3" s="172"/>
      <c r="I3" s="172"/>
      <c r="J3" s="172"/>
      <c r="K3" s="172"/>
      <c r="L3" s="172"/>
      <c r="M3" s="172"/>
      <c r="N3" s="172"/>
    </row>
    <row r="4" spans="1:14">
      <c r="A4" s="130"/>
      <c r="B4" s="172"/>
      <c r="C4" s="172"/>
      <c r="D4" s="172"/>
      <c r="E4" s="172"/>
      <c r="F4" s="172"/>
      <c r="G4" s="172"/>
      <c r="H4" s="172"/>
      <c r="I4" s="172"/>
      <c r="J4" s="172"/>
      <c r="K4" s="172"/>
      <c r="L4" s="172"/>
      <c r="M4" s="172"/>
      <c r="N4" s="172"/>
    </row>
    <row r="5" spans="1:14">
      <c r="A5" s="172"/>
      <c r="B5" s="172"/>
      <c r="C5" s="172"/>
      <c r="D5" s="172"/>
      <c r="E5" s="172"/>
      <c r="F5" s="172"/>
      <c r="G5" s="172"/>
      <c r="H5" s="172"/>
      <c r="I5" s="172"/>
      <c r="J5" s="172"/>
      <c r="K5" s="172"/>
      <c r="L5" s="172"/>
      <c r="M5" s="172"/>
      <c r="N5" s="172"/>
    </row>
    <row r="6" spans="1:14">
      <c r="A6" s="172"/>
      <c r="B6" s="172"/>
      <c r="C6" s="172"/>
      <c r="D6" s="172"/>
      <c r="E6" s="172"/>
      <c r="F6" s="172"/>
      <c r="G6" s="172"/>
      <c r="H6" s="172"/>
      <c r="I6" s="172"/>
      <c r="J6" s="172"/>
      <c r="K6" s="172"/>
      <c r="L6" s="172"/>
      <c r="M6" s="172"/>
      <c r="N6" s="172"/>
    </row>
    <row r="7" spans="1:14" ht="19.2">
      <c r="A7" s="190" t="str">
        <f>MID(A1,1,40)</f>
        <v>　令和８年１０月２５日執行の美郷町議会議員補欠選挙において出納責任者の支出できる</v>
      </c>
      <c r="B7" s="172"/>
      <c r="C7" s="172"/>
      <c r="D7" s="172"/>
      <c r="E7" s="172"/>
      <c r="F7" s="172"/>
      <c r="G7" s="172"/>
      <c r="H7" s="172"/>
      <c r="I7" s="172"/>
      <c r="J7" s="172"/>
      <c r="K7" s="172"/>
      <c r="L7" s="172"/>
      <c r="M7" s="172"/>
      <c r="N7" s="172"/>
    </row>
    <row r="8" spans="1:14" ht="19.2">
      <c r="A8" s="190"/>
      <c r="B8" s="172"/>
      <c r="C8" s="172"/>
      <c r="D8" s="172"/>
      <c r="E8" s="172"/>
      <c r="F8" s="172"/>
      <c r="G8" s="172"/>
      <c r="H8" s="172"/>
      <c r="I8" s="172"/>
      <c r="J8" s="172"/>
      <c r="K8" s="172"/>
      <c r="L8" s="172"/>
      <c r="M8" s="172"/>
      <c r="N8" s="172"/>
    </row>
    <row r="9" spans="1:14" ht="19.2">
      <c r="A9" s="190" t="str">
        <f>MID(A1,41,40)</f>
        <v>金額の最高額を公職選挙法第１８０条第２項の規定により次のとおり定める。</v>
      </c>
      <c r="B9" s="172"/>
      <c r="C9" s="172"/>
      <c r="D9" s="172"/>
      <c r="E9" s="172"/>
      <c r="F9" s="172"/>
      <c r="G9" s="172"/>
      <c r="H9" s="172"/>
      <c r="I9" s="172"/>
      <c r="J9" s="172"/>
      <c r="K9" s="172"/>
      <c r="L9" s="172"/>
      <c r="M9" s="172"/>
      <c r="N9" s="172"/>
    </row>
    <row r="10" spans="1:14">
      <c r="A10" s="172"/>
      <c r="B10" s="172"/>
      <c r="C10" s="172"/>
      <c r="D10" s="172"/>
      <c r="E10" s="172"/>
      <c r="F10" s="172"/>
      <c r="G10" s="172"/>
      <c r="H10" s="172"/>
      <c r="I10" s="172"/>
      <c r="J10" s="172"/>
      <c r="K10" s="172"/>
      <c r="L10" s="172"/>
      <c r="M10" s="172"/>
      <c r="N10" s="172"/>
    </row>
    <row r="11" spans="1:14">
      <c r="A11" s="172"/>
      <c r="B11" s="172"/>
      <c r="C11" s="172"/>
      <c r="D11" s="172"/>
      <c r="E11" s="172"/>
      <c r="F11" s="172"/>
      <c r="G11" s="172"/>
      <c r="H11" s="172"/>
      <c r="I11" s="172"/>
      <c r="J11" s="172"/>
      <c r="K11" s="172"/>
      <c r="L11" s="172"/>
      <c r="M11" s="172"/>
      <c r="N11" s="172"/>
    </row>
    <row r="12" spans="1:14">
      <c r="A12" s="172"/>
      <c r="B12" s="172"/>
      <c r="C12" s="172"/>
      <c r="D12" s="172"/>
      <c r="E12" s="172"/>
      <c r="F12" s="172"/>
      <c r="G12" s="172"/>
      <c r="H12" s="172"/>
      <c r="I12" s="172"/>
      <c r="J12" s="172"/>
      <c r="K12" s="172"/>
      <c r="L12" s="172"/>
      <c r="M12" s="172"/>
      <c r="N12" s="172"/>
    </row>
    <row r="13" spans="1:14" ht="14.4">
      <c r="A13" s="172"/>
      <c r="B13" s="137" t="s">
        <v>250</v>
      </c>
      <c r="C13" s="172"/>
      <c r="D13" s="172"/>
      <c r="E13" s="172"/>
      <c r="F13" s="172"/>
      <c r="G13" s="172"/>
      <c r="H13" s="172"/>
      <c r="I13" s="172"/>
      <c r="J13" s="172"/>
      <c r="K13" s="172"/>
      <c r="L13" s="172"/>
      <c r="M13" s="172"/>
      <c r="N13" s="172"/>
    </row>
    <row r="14" spans="1:14">
      <c r="A14" s="172"/>
      <c r="B14" s="172"/>
      <c r="C14" s="172"/>
      <c r="D14" s="172"/>
      <c r="E14" s="172"/>
      <c r="F14" s="172"/>
      <c r="G14" s="172"/>
      <c r="H14" s="172"/>
      <c r="I14" s="172"/>
      <c r="J14" s="172"/>
      <c r="K14" s="172"/>
      <c r="L14" s="172"/>
      <c r="M14" s="172"/>
      <c r="N14" s="172"/>
    </row>
    <row r="15" spans="1:14">
      <c r="A15" s="172"/>
      <c r="B15" s="172"/>
      <c r="C15" s="172"/>
      <c r="D15" s="172"/>
      <c r="E15" s="172"/>
      <c r="F15" s="172"/>
      <c r="G15" s="172"/>
      <c r="H15" s="172"/>
      <c r="I15" s="172"/>
      <c r="J15" s="172"/>
      <c r="K15" s="172"/>
      <c r="L15" s="172"/>
      <c r="M15" s="172"/>
      <c r="N15" s="172"/>
    </row>
    <row r="16" spans="1:14">
      <c r="A16" s="172"/>
      <c r="B16" s="172"/>
      <c r="C16" s="172"/>
      <c r="D16" s="172"/>
      <c r="E16" s="172"/>
      <c r="F16" s="172"/>
      <c r="G16" s="172"/>
      <c r="H16" s="172"/>
      <c r="I16" s="172"/>
      <c r="J16" s="172"/>
      <c r="K16" s="172"/>
      <c r="L16" s="172"/>
      <c r="M16" s="172"/>
      <c r="N16" s="172"/>
    </row>
    <row r="17" spans="1:14">
      <c r="A17" s="172"/>
      <c r="B17" s="172"/>
      <c r="C17" s="172"/>
      <c r="D17" s="172"/>
      <c r="E17" s="172"/>
      <c r="F17" s="172"/>
      <c r="G17" s="172"/>
      <c r="H17" s="172"/>
      <c r="I17" s="172"/>
      <c r="J17" s="172"/>
      <c r="K17" s="172"/>
      <c r="L17" s="172"/>
      <c r="M17" s="172"/>
      <c r="N17" s="172"/>
    </row>
    <row r="18" spans="1:14" ht="34.5" customHeight="1">
      <c r="A18" s="172"/>
      <c r="B18" s="172"/>
      <c r="C18" s="191" t="s">
        <v>298</v>
      </c>
      <c r="D18" s="191"/>
      <c r="E18" s="192"/>
      <c r="F18" s="192"/>
      <c r="G18" s="192"/>
      <c r="H18" s="191" t="s">
        <v>299</v>
      </c>
      <c r="I18" s="172"/>
      <c r="J18" s="172"/>
      <c r="K18" s="172"/>
      <c r="L18" s="172"/>
      <c r="M18" s="172"/>
      <c r="N18" s="172"/>
    </row>
    <row r="19" spans="1:14">
      <c r="A19" s="172"/>
      <c r="B19" s="172"/>
      <c r="C19" s="172"/>
      <c r="D19" s="172"/>
      <c r="E19" s="172"/>
      <c r="F19" s="172"/>
      <c r="G19" s="172"/>
      <c r="H19" s="172"/>
      <c r="I19" s="172"/>
      <c r="J19" s="172"/>
      <c r="K19" s="172"/>
      <c r="L19" s="172"/>
      <c r="M19" s="172"/>
      <c r="N19" s="172"/>
    </row>
    <row r="20" spans="1:14">
      <c r="A20" s="172"/>
      <c r="B20" s="172"/>
      <c r="C20" s="172"/>
      <c r="D20" s="172"/>
      <c r="E20" s="172"/>
      <c r="F20" s="172"/>
      <c r="G20" s="172"/>
      <c r="H20" s="172"/>
      <c r="I20" s="172"/>
      <c r="J20" s="172"/>
      <c r="K20" s="172"/>
      <c r="L20" s="172"/>
      <c r="M20" s="172"/>
      <c r="N20" s="172"/>
    </row>
    <row r="21" spans="1:14">
      <c r="A21" s="172"/>
      <c r="B21" s="172"/>
      <c r="C21" s="172"/>
      <c r="D21" s="172"/>
      <c r="E21" s="172"/>
      <c r="F21" s="172"/>
      <c r="G21" s="172"/>
      <c r="H21" s="172"/>
      <c r="I21" s="172"/>
      <c r="J21" s="172"/>
      <c r="K21" s="172"/>
      <c r="L21" s="172"/>
      <c r="M21" s="172"/>
      <c r="N21" s="172"/>
    </row>
    <row r="22" spans="1:14">
      <c r="A22" s="172"/>
      <c r="B22" s="172"/>
      <c r="C22" s="172"/>
      <c r="D22" s="172"/>
      <c r="E22" s="172"/>
      <c r="F22" s="172"/>
      <c r="G22" s="172"/>
      <c r="H22" s="172"/>
      <c r="I22" s="172"/>
      <c r="J22" s="172"/>
      <c r="K22" s="172"/>
      <c r="L22" s="172"/>
      <c r="M22" s="172"/>
      <c r="N22" s="172"/>
    </row>
    <row r="23" spans="1:14">
      <c r="A23" s="172"/>
      <c r="B23" s="172"/>
      <c r="C23" s="172"/>
      <c r="D23" s="172"/>
      <c r="E23" s="172"/>
      <c r="F23" s="172"/>
      <c r="G23" s="172"/>
      <c r="H23" s="172"/>
      <c r="I23" s="172"/>
      <c r="J23" s="172"/>
      <c r="K23" s="172"/>
      <c r="L23" s="172"/>
      <c r="M23" s="172"/>
      <c r="N23" s="172"/>
    </row>
    <row r="24" spans="1:14">
      <c r="A24" s="172"/>
      <c r="B24" s="172"/>
      <c r="C24" s="172"/>
      <c r="D24" s="172"/>
      <c r="E24" s="172"/>
      <c r="F24" s="172"/>
      <c r="G24" s="172"/>
      <c r="H24" s="172"/>
      <c r="I24" s="172"/>
      <c r="J24" s="172"/>
      <c r="K24" s="172"/>
      <c r="L24" s="172"/>
      <c r="M24" s="172"/>
      <c r="N24" s="172"/>
    </row>
    <row r="25" spans="1:14">
      <c r="A25" s="172"/>
      <c r="B25" s="172"/>
      <c r="C25" s="172"/>
      <c r="D25" s="172"/>
      <c r="E25" s="172"/>
      <c r="F25" s="172"/>
      <c r="G25" s="172"/>
      <c r="H25" s="172"/>
      <c r="I25" s="172"/>
      <c r="J25" s="172"/>
      <c r="K25" s="172"/>
      <c r="L25" s="172"/>
      <c r="M25" s="172"/>
      <c r="N25" s="172"/>
    </row>
    <row r="26" spans="1:14">
      <c r="A26" s="172"/>
      <c r="B26" s="172"/>
      <c r="C26" s="172"/>
      <c r="D26" s="172"/>
      <c r="E26" s="172"/>
      <c r="F26" s="513" t="s">
        <v>300</v>
      </c>
      <c r="G26" s="514"/>
      <c r="H26" s="193"/>
      <c r="I26" s="172"/>
      <c r="J26" s="172"/>
      <c r="K26" s="172"/>
      <c r="L26" s="172"/>
      <c r="M26" s="135"/>
      <c r="N26" s="172"/>
    </row>
    <row r="27" spans="1:14">
      <c r="A27" s="172"/>
      <c r="B27" s="172"/>
      <c r="C27" s="172"/>
      <c r="D27" s="172"/>
      <c r="E27" s="172"/>
      <c r="F27" s="172"/>
      <c r="G27" s="172"/>
      <c r="H27" s="172"/>
      <c r="I27" s="172"/>
      <c r="J27" s="172"/>
      <c r="K27" s="172"/>
      <c r="L27" s="172"/>
      <c r="M27" s="172"/>
      <c r="N27" s="172"/>
    </row>
    <row r="28" spans="1:14">
      <c r="A28" s="172"/>
      <c r="B28" s="172"/>
      <c r="C28" s="172"/>
      <c r="D28" s="172"/>
      <c r="E28" s="172"/>
      <c r="F28" s="172"/>
      <c r="G28" s="172"/>
      <c r="H28" s="172"/>
      <c r="I28" s="172"/>
      <c r="J28" s="172"/>
      <c r="K28" s="172"/>
      <c r="L28" s="172"/>
      <c r="M28" s="172"/>
      <c r="N28" s="172"/>
    </row>
    <row r="29" spans="1:14">
      <c r="A29" s="172"/>
      <c r="B29" s="172"/>
      <c r="C29" s="172"/>
      <c r="D29" s="172"/>
      <c r="E29" s="172"/>
      <c r="F29" s="172"/>
      <c r="G29" s="172"/>
      <c r="H29" s="172"/>
      <c r="I29" s="172"/>
      <c r="J29" s="172"/>
      <c r="K29" s="172"/>
      <c r="L29" s="172"/>
      <c r="M29" s="172"/>
      <c r="N29" s="172"/>
    </row>
    <row r="30" spans="1:14">
      <c r="A30" s="172"/>
      <c r="B30" s="172"/>
      <c r="C30" s="172"/>
      <c r="D30" s="172"/>
      <c r="E30" s="172"/>
      <c r="F30" s="513" t="s">
        <v>301</v>
      </c>
      <c r="G30" s="514"/>
      <c r="H30" s="193"/>
      <c r="I30" s="172"/>
      <c r="J30" s="172"/>
      <c r="K30" s="172"/>
      <c r="L30" s="172"/>
      <c r="M30" s="135"/>
      <c r="N30" s="172"/>
    </row>
    <row r="31" spans="1:14">
      <c r="A31" s="172"/>
      <c r="B31" s="172"/>
      <c r="C31" s="172"/>
      <c r="D31" s="172"/>
      <c r="E31" s="172"/>
      <c r="F31" s="172"/>
      <c r="G31" s="172"/>
      <c r="H31" s="172"/>
      <c r="I31" s="172"/>
      <c r="J31" s="172"/>
      <c r="K31" s="172"/>
      <c r="L31" s="172"/>
      <c r="M31" s="172"/>
      <c r="N31" s="172"/>
    </row>
    <row r="32" spans="1:14">
      <c r="A32" s="172"/>
      <c r="B32" s="172"/>
      <c r="C32" s="172"/>
      <c r="D32" s="172"/>
      <c r="E32" s="172"/>
      <c r="F32" s="172"/>
      <c r="G32" s="172"/>
      <c r="H32" s="172"/>
      <c r="I32" s="172"/>
      <c r="J32" s="172"/>
      <c r="K32" s="172"/>
      <c r="L32" s="172"/>
      <c r="M32" s="172"/>
      <c r="N32" s="172"/>
    </row>
    <row r="33" spans="1:14">
      <c r="A33" s="172"/>
      <c r="B33" s="172"/>
      <c r="C33" s="172"/>
      <c r="D33" s="172"/>
      <c r="E33" s="172"/>
      <c r="F33" s="172"/>
      <c r="G33" s="172"/>
      <c r="H33" s="172"/>
      <c r="I33" s="172"/>
      <c r="J33" s="172"/>
      <c r="K33" s="172"/>
      <c r="L33" s="172"/>
      <c r="M33" s="172"/>
      <c r="N33" s="172"/>
    </row>
    <row r="34" spans="1:14">
      <c r="A34" s="172"/>
      <c r="B34" s="172"/>
      <c r="C34" s="172"/>
      <c r="D34" s="172"/>
      <c r="E34" s="172"/>
      <c r="F34" s="172"/>
      <c r="G34" s="172"/>
      <c r="H34" s="172"/>
      <c r="I34" s="172"/>
      <c r="J34" s="172"/>
      <c r="K34" s="172"/>
      <c r="L34" s="172"/>
      <c r="M34" s="172"/>
      <c r="N34" s="172"/>
    </row>
    <row r="35" spans="1:14">
      <c r="A35" s="189"/>
      <c r="B35" s="189"/>
      <c r="C35" s="189"/>
      <c r="D35" s="189"/>
      <c r="E35" s="189"/>
      <c r="F35" s="189"/>
      <c r="G35" s="189"/>
      <c r="H35" s="189"/>
      <c r="I35" s="189"/>
      <c r="J35" s="189"/>
      <c r="K35" s="189"/>
      <c r="L35" s="189"/>
      <c r="M35" s="189"/>
      <c r="N35" s="189"/>
    </row>
    <row r="36" spans="1:14">
      <c r="A36" s="189"/>
      <c r="B36" s="189"/>
      <c r="C36" s="189"/>
      <c r="D36" s="189"/>
      <c r="E36" s="189"/>
      <c r="F36" s="189"/>
      <c r="G36" s="189"/>
      <c r="H36" s="189"/>
      <c r="I36" s="189"/>
      <c r="J36" s="189"/>
      <c r="K36" s="189"/>
      <c r="L36" s="189"/>
      <c r="M36" s="189"/>
      <c r="N36" s="189"/>
    </row>
    <row r="37" spans="1:14">
      <c r="A37" s="189"/>
      <c r="B37" s="189"/>
      <c r="C37" s="189"/>
      <c r="D37" s="189"/>
      <c r="E37" s="189"/>
      <c r="F37" s="189"/>
      <c r="G37" s="189"/>
      <c r="H37" s="189"/>
      <c r="I37" s="189"/>
      <c r="J37" s="189"/>
      <c r="K37" s="189"/>
      <c r="L37" s="189"/>
      <c r="M37" s="189"/>
      <c r="N37" s="189"/>
    </row>
    <row r="38" spans="1:14">
      <c r="A38" s="189"/>
      <c r="B38" s="189"/>
      <c r="C38" s="189"/>
      <c r="D38" s="189"/>
      <c r="E38" s="189"/>
      <c r="F38" s="189"/>
      <c r="G38" s="189"/>
      <c r="H38" s="189"/>
      <c r="I38" s="189"/>
      <c r="J38" s="189"/>
      <c r="K38" s="189"/>
      <c r="L38" s="189"/>
      <c r="M38" s="189"/>
      <c r="N38" s="189"/>
    </row>
    <row r="39" spans="1:14">
      <c r="A39" s="189"/>
      <c r="B39" s="189"/>
      <c r="C39" s="189"/>
      <c r="D39" s="189"/>
      <c r="E39" s="189"/>
      <c r="F39" s="189"/>
      <c r="G39" s="189"/>
      <c r="H39" s="189"/>
      <c r="I39" s="189"/>
      <c r="J39" s="189"/>
      <c r="K39" s="189"/>
      <c r="L39" s="189"/>
      <c r="M39" s="189"/>
      <c r="N39" s="189"/>
    </row>
    <row r="40" spans="1:14">
      <c r="A40" s="189"/>
      <c r="B40" s="189"/>
      <c r="C40" s="189"/>
      <c r="D40" s="189"/>
      <c r="E40" s="189"/>
      <c r="F40" s="189"/>
      <c r="G40" s="189"/>
      <c r="H40" s="189"/>
      <c r="I40" s="189"/>
      <c r="J40" s="189"/>
      <c r="K40" s="189"/>
      <c r="L40" s="189"/>
      <c r="M40" s="189"/>
      <c r="N40" s="189"/>
    </row>
    <row r="41" spans="1:14">
      <c r="A41" s="189"/>
      <c r="B41" s="189"/>
      <c r="C41" s="189"/>
      <c r="D41" s="189"/>
      <c r="E41" s="189"/>
      <c r="F41" s="189"/>
      <c r="G41" s="189"/>
      <c r="H41" s="189"/>
      <c r="I41" s="189"/>
      <c r="J41" s="189"/>
      <c r="K41" s="189"/>
      <c r="L41" s="189"/>
      <c r="M41" s="189"/>
      <c r="N41" s="189"/>
    </row>
    <row r="42" spans="1:14">
      <c r="A42" s="189"/>
      <c r="B42" s="189"/>
      <c r="C42" s="189"/>
      <c r="D42" s="189"/>
      <c r="E42" s="189"/>
      <c r="F42" s="189"/>
      <c r="G42" s="189"/>
      <c r="H42" s="189"/>
      <c r="I42" s="189"/>
      <c r="J42" s="189"/>
      <c r="K42" s="189"/>
      <c r="L42" s="189"/>
      <c r="M42" s="189"/>
      <c r="N42" s="189"/>
    </row>
    <row r="43" spans="1:14">
      <c r="A43" s="189"/>
      <c r="B43" s="189"/>
      <c r="C43" s="189"/>
      <c r="D43" s="189"/>
      <c r="E43" s="189"/>
      <c r="F43" s="189"/>
      <c r="G43" s="189"/>
      <c r="H43" s="189"/>
      <c r="I43" s="189"/>
      <c r="J43" s="189"/>
      <c r="K43" s="189"/>
      <c r="L43" s="189"/>
      <c r="M43" s="189"/>
      <c r="N43" s="189"/>
    </row>
    <row r="44" spans="1:14">
      <c r="A44" s="189"/>
      <c r="B44" s="189"/>
      <c r="C44" s="189"/>
      <c r="D44" s="189"/>
      <c r="E44" s="189"/>
      <c r="F44" s="189"/>
      <c r="G44" s="189"/>
      <c r="H44" s="189"/>
      <c r="I44" s="189"/>
      <c r="J44" s="189"/>
      <c r="K44" s="189"/>
      <c r="L44" s="189"/>
      <c r="M44" s="189"/>
      <c r="N44" s="189"/>
    </row>
    <row r="45" spans="1:14">
      <c r="A45" s="189"/>
      <c r="B45" s="189"/>
      <c r="C45" s="189"/>
      <c r="D45" s="189"/>
      <c r="E45" s="189"/>
      <c r="F45" s="189"/>
      <c r="G45" s="189"/>
      <c r="H45" s="189"/>
      <c r="I45" s="189"/>
      <c r="J45" s="189"/>
      <c r="K45" s="189"/>
      <c r="L45" s="189"/>
      <c r="M45" s="189"/>
      <c r="N45" s="189"/>
    </row>
  </sheetData>
  <mergeCells count="2">
    <mergeCell ref="F26:G26"/>
    <mergeCell ref="F30:G30"/>
  </mergeCells>
  <phoneticPr fontId="2"/>
  <pageMargins left="0.7" right="0.7" top="0.75" bottom="0.75" header="0.3" footer="0.3"/>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
  <sheetViews>
    <sheetView zoomScaleNormal="100" workbookViewId="0">
      <selection activeCell="AM12" sqref="AM12"/>
    </sheetView>
  </sheetViews>
  <sheetFormatPr defaultColWidth="9" defaultRowHeight="13.2"/>
  <cols>
    <col min="1" max="4" width="2.33203125" style="206" customWidth="1"/>
    <col min="5" max="5" width="2.33203125" style="149" customWidth="1"/>
    <col min="6" max="23" width="2.6640625" style="149" customWidth="1"/>
    <col min="24" max="24" width="1.77734375" style="149" bestFit="1" customWidth="1"/>
    <col min="25" max="25" width="1.77734375" style="149" customWidth="1"/>
    <col min="26" max="26" width="2.109375" style="149" customWidth="1"/>
    <col min="27" max="27" width="3" style="149" customWidth="1"/>
    <col min="28" max="28" width="2.44140625" style="149" customWidth="1"/>
    <col min="29" max="29" width="2.6640625" style="149" customWidth="1"/>
    <col min="30" max="30" width="2.44140625" style="149" customWidth="1"/>
    <col min="31" max="31" width="2.6640625" style="149" customWidth="1"/>
    <col min="32" max="34" width="2" style="149" customWidth="1"/>
    <col min="35" max="36" width="2.44140625" style="149" customWidth="1"/>
    <col min="37" max="38" width="2.6640625" style="149" customWidth="1"/>
    <col min="39" max="16384" width="9" style="149"/>
  </cols>
  <sheetData>
    <row r="1" spans="1:36" ht="14.25" customHeight="1">
      <c r="A1" s="445"/>
      <c r="B1" s="171"/>
      <c r="C1" s="171"/>
      <c r="D1" s="171"/>
      <c r="E1" s="549" t="s">
        <v>309</v>
      </c>
      <c r="F1" s="515"/>
      <c r="G1" s="516"/>
      <c r="H1" s="515"/>
      <c r="I1" s="516"/>
      <c r="J1" s="515"/>
      <c r="K1" s="516"/>
      <c r="L1" s="515"/>
      <c r="M1" s="516"/>
      <c r="N1" s="515"/>
      <c r="O1" s="516"/>
      <c r="P1" s="515"/>
      <c r="Q1" s="516"/>
      <c r="R1" s="515"/>
      <c r="S1" s="516"/>
      <c r="T1" s="527" t="s">
        <v>185</v>
      </c>
      <c r="U1" s="528"/>
      <c r="V1" s="168"/>
      <c r="W1" s="170"/>
      <c r="X1" s="168"/>
      <c r="Y1" s="168"/>
      <c r="Z1" s="168"/>
      <c r="AA1" s="168"/>
      <c r="AB1" s="168"/>
      <c r="AC1" s="168"/>
      <c r="AD1" s="168"/>
      <c r="AE1" s="168"/>
      <c r="AF1" s="542" t="s">
        <v>310</v>
      </c>
      <c r="AG1" s="542"/>
      <c r="AH1" s="208"/>
      <c r="AI1" s="195"/>
      <c r="AJ1" s="761" t="s">
        <v>324</v>
      </c>
    </row>
    <row r="2" spans="1:36" ht="14.25" customHeight="1">
      <c r="A2" s="445"/>
      <c r="B2" s="171"/>
      <c r="C2" s="171"/>
      <c r="D2" s="171"/>
      <c r="E2" s="549"/>
      <c r="F2" s="517"/>
      <c r="G2" s="518"/>
      <c r="H2" s="517"/>
      <c r="I2" s="518"/>
      <c r="J2" s="517"/>
      <c r="K2" s="518"/>
      <c r="L2" s="517"/>
      <c r="M2" s="518"/>
      <c r="N2" s="517"/>
      <c r="O2" s="518"/>
      <c r="P2" s="517"/>
      <c r="Q2" s="518"/>
      <c r="R2" s="517"/>
      <c r="S2" s="518"/>
      <c r="T2" s="529"/>
      <c r="U2" s="352"/>
      <c r="V2" s="168"/>
      <c r="W2" s="170"/>
      <c r="X2" s="168"/>
      <c r="Y2" s="168"/>
      <c r="Z2" s="168"/>
      <c r="AA2" s="168"/>
      <c r="AB2" s="168"/>
      <c r="AC2" s="168"/>
      <c r="AD2" s="168"/>
      <c r="AE2" s="366" t="s">
        <v>311</v>
      </c>
      <c r="AF2" s="542"/>
      <c r="AG2" s="542"/>
      <c r="AH2" s="208"/>
      <c r="AI2" s="195"/>
      <c r="AJ2" s="538" t="s">
        <v>535</v>
      </c>
    </row>
    <row r="3" spans="1:36" ht="14.25" customHeight="1">
      <c r="A3" s="196"/>
      <c r="B3" s="196"/>
      <c r="C3" s="196"/>
      <c r="D3" s="196"/>
      <c r="E3" s="549"/>
      <c r="F3" s="517"/>
      <c r="G3" s="518"/>
      <c r="H3" s="517"/>
      <c r="I3" s="518"/>
      <c r="J3" s="517"/>
      <c r="K3" s="518"/>
      <c r="L3" s="517"/>
      <c r="M3" s="518"/>
      <c r="N3" s="517"/>
      <c r="O3" s="518"/>
      <c r="P3" s="517"/>
      <c r="Q3" s="518"/>
      <c r="R3" s="517"/>
      <c r="S3" s="518"/>
      <c r="T3" s="529"/>
      <c r="U3" s="352"/>
      <c r="V3" s="168"/>
      <c r="W3" s="170"/>
      <c r="X3" s="333" t="s">
        <v>325</v>
      </c>
      <c r="Y3" s="333"/>
      <c r="Z3" s="166" t="s">
        <v>312</v>
      </c>
      <c r="AA3" s="197"/>
      <c r="AB3" s="169"/>
      <c r="AC3" s="168"/>
      <c r="AD3" s="168"/>
      <c r="AE3" s="543"/>
      <c r="AF3" s="542"/>
      <c r="AG3" s="542"/>
      <c r="AH3" s="208"/>
      <c r="AI3" s="195"/>
      <c r="AJ3" s="538"/>
    </row>
    <row r="4" spans="1:36" ht="14.25" customHeight="1">
      <c r="A4" s="550" t="s">
        <v>313</v>
      </c>
      <c r="B4" s="453" t="s">
        <v>314</v>
      </c>
      <c r="C4" s="453" t="s">
        <v>315</v>
      </c>
      <c r="D4" s="453" t="s">
        <v>316</v>
      </c>
      <c r="E4" s="551" t="s">
        <v>317</v>
      </c>
      <c r="F4" s="517"/>
      <c r="G4" s="518"/>
      <c r="H4" s="517"/>
      <c r="I4" s="518"/>
      <c r="J4" s="517"/>
      <c r="K4" s="518"/>
      <c r="L4" s="517"/>
      <c r="M4" s="518"/>
      <c r="N4" s="517"/>
      <c r="O4" s="518"/>
      <c r="P4" s="517"/>
      <c r="Q4" s="518"/>
      <c r="R4" s="517"/>
      <c r="S4" s="518"/>
      <c r="T4" s="529"/>
      <c r="U4" s="352"/>
      <c r="V4" s="168"/>
      <c r="W4" s="170"/>
      <c r="X4" s="333"/>
      <c r="Y4" s="333"/>
      <c r="Z4" s="197"/>
      <c r="AA4" s="197"/>
      <c r="AB4" s="169"/>
      <c r="AC4" s="366" t="s">
        <v>318</v>
      </c>
      <c r="AD4" s="168"/>
      <c r="AE4" s="543"/>
      <c r="AF4" s="542"/>
      <c r="AG4" s="542"/>
      <c r="AH4" s="208"/>
      <c r="AI4" s="195"/>
      <c r="AJ4" s="130">
        <v>23</v>
      </c>
    </row>
    <row r="5" spans="1:36" ht="14.25" customHeight="1">
      <c r="A5" s="550"/>
      <c r="B5" s="453"/>
      <c r="C5" s="453"/>
      <c r="D5" s="453"/>
      <c r="E5" s="551"/>
      <c r="F5" s="517"/>
      <c r="G5" s="518"/>
      <c r="H5" s="517"/>
      <c r="I5" s="518"/>
      <c r="J5" s="517"/>
      <c r="K5" s="518"/>
      <c r="L5" s="517"/>
      <c r="M5" s="518"/>
      <c r="N5" s="517"/>
      <c r="O5" s="518"/>
      <c r="P5" s="517"/>
      <c r="Q5" s="518"/>
      <c r="R5" s="517"/>
      <c r="S5" s="518"/>
      <c r="T5" s="529"/>
      <c r="U5" s="352"/>
      <c r="V5" s="168"/>
      <c r="W5" s="170"/>
      <c r="X5" s="333"/>
      <c r="Y5" s="333"/>
      <c r="Z5" s="197"/>
      <c r="AA5" s="197"/>
      <c r="AB5" s="169"/>
      <c r="AC5" s="366"/>
      <c r="AD5" s="168"/>
      <c r="AE5" s="543"/>
      <c r="AF5" s="542"/>
      <c r="AG5" s="542"/>
      <c r="AH5" s="208"/>
      <c r="AJ5" s="761"/>
    </row>
    <row r="6" spans="1:36" ht="14.25" customHeight="1">
      <c r="A6" s="550"/>
      <c r="B6" s="453"/>
      <c r="C6" s="453"/>
      <c r="D6" s="453"/>
      <c r="E6" s="551"/>
      <c r="F6" s="517"/>
      <c r="G6" s="518"/>
      <c r="H6" s="517"/>
      <c r="I6" s="518"/>
      <c r="J6" s="517"/>
      <c r="K6" s="518"/>
      <c r="L6" s="517"/>
      <c r="M6" s="518"/>
      <c r="N6" s="517"/>
      <c r="O6" s="518"/>
      <c r="P6" s="517"/>
      <c r="Q6" s="518"/>
      <c r="R6" s="517"/>
      <c r="S6" s="518"/>
      <c r="T6" s="529"/>
      <c r="U6" s="352"/>
      <c r="V6" s="168"/>
      <c r="W6" s="170"/>
      <c r="X6" s="333"/>
      <c r="Y6" s="333"/>
      <c r="Z6" s="197"/>
      <c r="AA6" s="198"/>
      <c r="AB6" s="199"/>
      <c r="AC6" s="366"/>
      <c r="AD6" s="168"/>
      <c r="AE6" s="543"/>
      <c r="AF6" s="542"/>
      <c r="AG6" s="542"/>
      <c r="AH6" s="208"/>
      <c r="AI6" s="169"/>
      <c r="AJ6" s="195"/>
    </row>
    <row r="7" spans="1:36" ht="14.25" customHeight="1">
      <c r="A7" s="550"/>
      <c r="B7" s="453"/>
      <c r="C7" s="453"/>
      <c r="D7" s="453"/>
      <c r="E7" s="551"/>
      <c r="F7" s="517"/>
      <c r="G7" s="518"/>
      <c r="H7" s="517"/>
      <c r="I7" s="518"/>
      <c r="J7" s="517"/>
      <c r="K7" s="518"/>
      <c r="L7" s="517"/>
      <c r="M7" s="518"/>
      <c r="N7" s="517"/>
      <c r="O7" s="518"/>
      <c r="P7" s="517"/>
      <c r="Q7" s="518"/>
      <c r="R7" s="517"/>
      <c r="S7" s="518"/>
      <c r="T7" s="529"/>
      <c r="U7" s="352"/>
      <c r="V7" s="168"/>
      <c r="W7" s="170"/>
      <c r="X7" s="333"/>
      <c r="Y7" s="333"/>
      <c r="Z7" s="197"/>
      <c r="AA7" s="198"/>
      <c r="AB7" s="199"/>
      <c r="AC7" s="366"/>
      <c r="AD7" s="168"/>
      <c r="AE7" s="543"/>
      <c r="AF7" s="542"/>
      <c r="AG7" s="542"/>
      <c r="AH7" s="208"/>
      <c r="AI7" s="168"/>
      <c r="AJ7" s="195"/>
    </row>
    <row r="8" spans="1:36" ht="14.25" customHeight="1">
      <c r="A8" s="550"/>
      <c r="B8" s="453"/>
      <c r="C8" s="453"/>
      <c r="D8" s="453"/>
      <c r="E8" s="551"/>
      <c r="F8" s="517"/>
      <c r="G8" s="518"/>
      <c r="H8" s="517"/>
      <c r="I8" s="518"/>
      <c r="J8" s="517"/>
      <c r="K8" s="518"/>
      <c r="L8" s="517"/>
      <c r="M8" s="518"/>
      <c r="N8" s="517"/>
      <c r="O8" s="518"/>
      <c r="P8" s="517"/>
      <c r="Q8" s="518"/>
      <c r="R8" s="517"/>
      <c r="S8" s="518"/>
      <c r="T8" s="529"/>
      <c r="U8" s="352"/>
      <c r="V8" s="168"/>
      <c r="W8" s="170"/>
      <c r="X8" s="333"/>
      <c r="Y8" s="333"/>
      <c r="Z8" s="197"/>
      <c r="AA8" s="198"/>
      <c r="AB8" s="199"/>
      <c r="AC8" s="366"/>
      <c r="AD8" s="168"/>
      <c r="AE8" s="543"/>
      <c r="AF8" s="542"/>
      <c r="AG8" s="542"/>
      <c r="AH8" s="208"/>
      <c r="AI8" s="168"/>
      <c r="AJ8" s="195"/>
    </row>
    <row r="9" spans="1:36" ht="14.25" customHeight="1">
      <c r="A9" s="550"/>
      <c r="B9" s="453"/>
      <c r="C9" s="453"/>
      <c r="D9" s="453"/>
      <c r="E9" s="551"/>
      <c r="F9" s="517"/>
      <c r="G9" s="518"/>
      <c r="H9" s="517"/>
      <c r="I9" s="518"/>
      <c r="J9" s="517"/>
      <c r="K9" s="518"/>
      <c r="L9" s="517"/>
      <c r="M9" s="518"/>
      <c r="N9" s="517"/>
      <c r="O9" s="518"/>
      <c r="P9" s="517"/>
      <c r="Q9" s="518"/>
      <c r="R9" s="517"/>
      <c r="S9" s="518"/>
      <c r="T9" s="529"/>
      <c r="U9" s="352"/>
      <c r="V9" s="168"/>
      <c r="W9" s="170"/>
      <c r="X9" s="333"/>
      <c r="Y9" s="333"/>
      <c r="Z9" s="197"/>
      <c r="AA9" s="198"/>
      <c r="AB9" s="199"/>
      <c r="AC9" s="366"/>
      <c r="AD9" s="168"/>
      <c r="AE9" s="543"/>
      <c r="AF9" s="542"/>
      <c r="AG9" s="542"/>
      <c r="AH9" s="208"/>
      <c r="AI9" s="168"/>
      <c r="AJ9" s="195"/>
    </row>
    <row r="10" spans="1:36" ht="12" customHeight="1">
      <c r="A10" s="550"/>
      <c r="B10" s="453"/>
      <c r="C10" s="453"/>
      <c r="D10" s="453"/>
      <c r="E10" s="551"/>
      <c r="F10" s="515"/>
      <c r="G10" s="516"/>
      <c r="H10" s="515"/>
      <c r="I10" s="516"/>
      <c r="J10" s="515"/>
      <c r="K10" s="516"/>
      <c r="L10" s="515"/>
      <c r="M10" s="516"/>
      <c r="N10" s="515"/>
      <c r="O10" s="516"/>
      <c r="P10" s="515"/>
      <c r="Q10" s="516"/>
      <c r="R10" s="515"/>
      <c r="S10" s="516"/>
      <c r="T10" s="527" t="s">
        <v>319</v>
      </c>
      <c r="U10" s="528"/>
      <c r="V10" s="168"/>
      <c r="W10" s="170"/>
      <c r="X10" s="333"/>
      <c r="Y10" s="333"/>
      <c r="Z10" s="197"/>
      <c r="AA10" s="198"/>
      <c r="AB10" s="199"/>
      <c r="AC10" s="366"/>
      <c r="AD10" s="168"/>
      <c r="AE10" s="543"/>
      <c r="AF10" s="542"/>
      <c r="AG10" s="542"/>
      <c r="AH10" s="208"/>
      <c r="AI10" s="168"/>
      <c r="AJ10" s="195"/>
    </row>
    <row r="11" spans="1:36" ht="12" customHeight="1">
      <c r="A11" s="550"/>
      <c r="B11" s="453"/>
      <c r="C11" s="453"/>
      <c r="D11" s="453"/>
      <c r="E11" s="551"/>
      <c r="F11" s="517"/>
      <c r="G11" s="518"/>
      <c r="H11" s="517"/>
      <c r="I11" s="518"/>
      <c r="J11" s="517"/>
      <c r="K11" s="518"/>
      <c r="L11" s="517"/>
      <c r="M11" s="518"/>
      <c r="N11" s="517"/>
      <c r="O11" s="518"/>
      <c r="P11" s="517"/>
      <c r="Q11" s="518"/>
      <c r="R11" s="517"/>
      <c r="S11" s="518"/>
      <c r="T11" s="529"/>
      <c r="U11" s="352"/>
      <c r="V11" s="168"/>
      <c r="W11" s="170"/>
      <c r="X11" s="333"/>
      <c r="Y11" s="333"/>
      <c r="Z11" s="197"/>
      <c r="AA11" s="198"/>
      <c r="AB11" s="199"/>
      <c r="AC11" s="366"/>
      <c r="AD11" s="168"/>
      <c r="AE11" s="543"/>
      <c r="AF11" s="542"/>
      <c r="AG11" s="542"/>
      <c r="AH11" s="208"/>
      <c r="AI11" s="168"/>
      <c r="AJ11" s="195"/>
    </row>
    <row r="12" spans="1:36" ht="12" customHeight="1">
      <c r="A12" s="550"/>
      <c r="B12" s="453"/>
      <c r="C12" s="453"/>
      <c r="D12" s="453"/>
      <c r="E12" s="551"/>
      <c r="F12" s="517"/>
      <c r="G12" s="518"/>
      <c r="H12" s="517"/>
      <c r="I12" s="518"/>
      <c r="J12" s="517"/>
      <c r="K12" s="518"/>
      <c r="L12" s="517"/>
      <c r="M12" s="518"/>
      <c r="N12" s="517"/>
      <c r="O12" s="518"/>
      <c r="P12" s="517"/>
      <c r="Q12" s="518"/>
      <c r="R12" s="517"/>
      <c r="S12" s="518"/>
      <c r="T12" s="529"/>
      <c r="U12" s="352"/>
      <c r="V12" s="168"/>
      <c r="W12" s="170"/>
      <c r="X12" s="333"/>
      <c r="Y12" s="333"/>
      <c r="Z12" s="197"/>
      <c r="AA12" s="198"/>
      <c r="AB12" s="199"/>
      <c r="AC12" s="366"/>
      <c r="AD12" s="168"/>
      <c r="AE12" s="543"/>
      <c r="AF12" s="542"/>
      <c r="AG12" s="542"/>
      <c r="AH12" s="208"/>
      <c r="AI12" s="168"/>
      <c r="AJ12" s="195"/>
    </row>
    <row r="13" spans="1:36" ht="12" customHeight="1">
      <c r="A13" s="550"/>
      <c r="B13" s="453"/>
      <c r="C13" s="453"/>
      <c r="D13" s="453"/>
      <c r="E13" s="551"/>
      <c r="F13" s="517"/>
      <c r="G13" s="518"/>
      <c r="H13" s="517"/>
      <c r="I13" s="518"/>
      <c r="J13" s="517"/>
      <c r="K13" s="518"/>
      <c r="L13" s="517"/>
      <c r="M13" s="518"/>
      <c r="N13" s="517"/>
      <c r="O13" s="518"/>
      <c r="P13" s="517"/>
      <c r="Q13" s="518"/>
      <c r="R13" s="517"/>
      <c r="S13" s="518"/>
      <c r="T13" s="529"/>
      <c r="U13" s="352"/>
      <c r="V13" s="168"/>
      <c r="W13" s="170"/>
      <c r="X13" s="333"/>
      <c r="Y13" s="333"/>
      <c r="Z13" s="197"/>
      <c r="AA13" s="198"/>
      <c r="AB13" s="199"/>
      <c r="AC13" s="366"/>
      <c r="AD13" s="168"/>
      <c r="AE13" s="543"/>
      <c r="AF13" s="542"/>
      <c r="AG13" s="542"/>
      <c r="AH13" s="208"/>
      <c r="AI13" s="168"/>
      <c r="AJ13" s="195"/>
    </row>
    <row r="14" spans="1:36" ht="12" customHeight="1">
      <c r="A14" s="550"/>
      <c r="B14" s="453"/>
      <c r="C14" s="453"/>
      <c r="D14" s="453"/>
      <c r="E14" s="551"/>
      <c r="F14" s="517"/>
      <c r="G14" s="518"/>
      <c r="H14" s="517"/>
      <c r="I14" s="518"/>
      <c r="J14" s="517"/>
      <c r="K14" s="518"/>
      <c r="L14" s="517"/>
      <c r="M14" s="518"/>
      <c r="N14" s="517"/>
      <c r="O14" s="518"/>
      <c r="P14" s="517"/>
      <c r="Q14" s="518"/>
      <c r="R14" s="517"/>
      <c r="S14" s="518"/>
      <c r="T14" s="529"/>
      <c r="U14" s="352"/>
      <c r="V14" s="168"/>
      <c r="W14" s="170"/>
      <c r="X14" s="333"/>
      <c r="Y14" s="333"/>
      <c r="Z14" s="197"/>
      <c r="AA14" s="198"/>
      <c r="AB14" s="199"/>
      <c r="AC14" s="366"/>
      <c r="AD14" s="168"/>
      <c r="AE14" s="543"/>
      <c r="AF14" s="542"/>
      <c r="AG14" s="542"/>
      <c r="AH14" s="208"/>
      <c r="AI14" s="168"/>
      <c r="AJ14" s="195"/>
    </row>
    <row r="15" spans="1:36" ht="12" customHeight="1">
      <c r="A15" s="550"/>
      <c r="B15" s="453"/>
      <c r="C15" s="453"/>
      <c r="D15" s="453"/>
      <c r="E15" s="551"/>
      <c r="F15" s="517"/>
      <c r="G15" s="518"/>
      <c r="H15" s="517"/>
      <c r="I15" s="518"/>
      <c r="J15" s="517"/>
      <c r="K15" s="518"/>
      <c r="L15" s="517"/>
      <c r="M15" s="518"/>
      <c r="N15" s="517"/>
      <c r="O15" s="518"/>
      <c r="P15" s="517"/>
      <c r="Q15" s="518"/>
      <c r="R15" s="517"/>
      <c r="S15" s="518"/>
      <c r="T15" s="529"/>
      <c r="U15" s="352"/>
      <c r="V15" s="168"/>
      <c r="W15" s="170"/>
      <c r="X15" s="333"/>
      <c r="Y15" s="333"/>
      <c r="Z15" s="197"/>
      <c r="AA15" s="198"/>
      <c r="AB15" s="199"/>
      <c r="AC15" s="366"/>
      <c r="AD15" s="168"/>
      <c r="AE15" s="543"/>
      <c r="AF15" s="542"/>
      <c r="AG15" s="542"/>
      <c r="AH15" s="208"/>
      <c r="AI15" s="168"/>
      <c r="AJ15" s="195"/>
    </row>
    <row r="16" spans="1:36" ht="12" customHeight="1">
      <c r="A16" s="550"/>
      <c r="B16" s="453"/>
      <c r="C16" s="453"/>
      <c r="D16" s="453"/>
      <c r="E16" s="551"/>
      <c r="F16" s="517"/>
      <c r="G16" s="518"/>
      <c r="H16" s="517"/>
      <c r="I16" s="518"/>
      <c r="J16" s="517"/>
      <c r="K16" s="518"/>
      <c r="L16" s="517"/>
      <c r="M16" s="518"/>
      <c r="N16" s="517"/>
      <c r="O16" s="518"/>
      <c r="P16" s="517"/>
      <c r="Q16" s="518"/>
      <c r="R16" s="517"/>
      <c r="S16" s="518"/>
      <c r="T16" s="529"/>
      <c r="U16" s="352"/>
      <c r="V16" s="168"/>
      <c r="W16" s="170"/>
      <c r="X16" s="333"/>
      <c r="Y16" s="333"/>
      <c r="Z16" s="197"/>
      <c r="AA16" s="198"/>
      <c r="AB16" s="199"/>
      <c r="AC16" s="366"/>
      <c r="AD16" s="168"/>
      <c r="AE16" s="543"/>
      <c r="AF16" s="542"/>
      <c r="AG16" s="542"/>
      <c r="AH16" s="208"/>
      <c r="AI16" s="168"/>
      <c r="AJ16" s="195"/>
    </row>
    <row r="17" spans="1:36" ht="12" customHeight="1">
      <c r="A17" s="550"/>
      <c r="B17" s="453"/>
      <c r="C17" s="453"/>
      <c r="D17" s="453"/>
      <c r="E17" s="551"/>
      <c r="F17" s="517"/>
      <c r="G17" s="518"/>
      <c r="H17" s="517"/>
      <c r="I17" s="518"/>
      <c r="J17" s="517"/>
      <c r="K17" s="518"/>
      <c r="L17" s="517"/>
      <c r="M17" s="518"/>
      <c r="N17" s="517"/>
      <c r="O17" s="518"/>
      <c r="P17" s="517"/>
      <c r="Q17" s="518"/>
      <c r="R17" s="517"/>
      <c r="S17" s="518"/>
      <c r="T17" s="529"/>
      <c r="U17" s="352"/>
      <c r="V17" s="168"/>
      <c r="W17" s="170"/>
      <c r="X17" s="333"/>
      <c r="Y17" s="333"/>
      <c r="Z17" s="197"/>
      <c r="AA17" s="198"/>
      <c r="AB17" s="199"/>
      <c r="AC17" s="366"/>
      <c r="AD17" s="168"/>
      <c r="AE17" s="543"/>
      <c r="AF17" s="542"/>
      <c r="AG17" s="542"/>
      <c r="AH17" s="208"/>
      <c r="AI17" s="168"/>
      <c r="AJ17" s="195"/>
    </row>
    <row r="18" spans="1:36" ht="12" customHeight="1">
      <c r="A18" s="550"/>
      <c r="B18" s="453"/>
      <c r="C18" s="453"/>
      <c r="D18" s="453"/>
      <c r="E18" s="551"/>
      <c r="F18" s="517"/>
      <c r="G18" s="518"/>
      <c r="H18" s="517"/>
      <c r="I18" s="518"/>
      <c r="J18" s="517"/>
      <c r="K18" s="518"/>
      <c r="L18" s="517"/>
      <c r="M18" s="518"/>
      <c r="N18" s="517"/>
      <c r="O18" s="518"/>
      <c r="P18" s="517"/>
      <c r="Q18" s="518"/>
      <c r="R18" s="517"/>
      <c r="S18" s="518"/>
      <c r="T18" s="529"/>
      <c r="U18" s="352"/>
      <c r="V18" s="168"/>
      <c r="W18" s="170"/>
      <c r="X18" s="333"/>
      <c r="Y18" s="333"/>
      <c r="Z18" s="197"/>
      <c r="AA18" s="198"/>
      <c r="AB18" s="199"/>
      <c r="AC18" s="366"/>
      <c r="AD18" s="168"/>
      <c r="AE18" s="543"/>
      <c r="AF18" s="542"/>
      <c r="AG18" s="542"/>
      <c r="AH18" s="208"/>
      <c r="AI18" s="168"/>
      <c r="AJ18" s="195"/>
    </row>
    <row r="19" spans="1:36" ht="12" customHeight="1">
      <c r="A19" s="550"/>
      <c r="B19" s="453"/>
      <c r="C19" s="453"/>
      <c r="D19" s="453"/>
      <c r="E19" s="551"/>
      <c r="F19" s="517"/>
      <c r="G19" s="518"/>
      <c r="H19" s="517"/>
      <c r="I19" s="518"/>
      <c r="J19" s="517"/>
      <c r="K19" s="518"/>
      <c r="L19" s="517"/>
      <c r="M19" s="518"/>
      <c r="N19" s="517"/>
      <c r="O19" s="518"/>
      <c r="P19" s="517"/>
      <c r="Q19" s="518"/>
      <c r="R19" s="517"/>
      <c r="S19" s="518"/>
      <c r="T19" s="529"/>
      <c r="U19" s="352"/>
      <c r="V19" s="168"/>
      <c r="W19" s="170"/>
      <c r="X19" s="333"/>
      <c r="Y19" s="333"/>
      <c r="Z19" s="197"/>
      <c r="AA19" s="198"/>
      <c r="AB19" s="199"/>
      <c r="AC19" s="366"/>
      <c r="AD19" s="168"/>
      <c r="AE19" s="543"/>
      <c r="AF19" s="542"/>
      <c r="AG19" s="542"/>
      <c r="AH19" s="208"/>
      <c r="AI19" s="168"/>
      <c r="AJ19" s="195"/>
    </row>
    <row r="20" spans="1:36" ht="12" customHeight="1">
      <c r="A20" s="550"/>
      <c r="B20" s="453"/>
      <c r="C20" s="453"/>
      <c r="D20" s="453"/>
      <c r="E20" s="551"/>
      <c r="F20" s="517"/>
      <c r="G20" s="518"/>
      <c r="H20" s="517"/>
      <c r="I20" s="518"/>
      <c r="J20" s="517"/>
      <c r="K20" s="518"/>
      <c r="L20" s="517"/>
      <c r="M20" s="518"/>
      <c r="N20" s="517"/>
      <c r="O20" s="518"/>
      <c r="P20" s="517"/>
      <c r="Q20" s="518"/>
      <c r="R20" s="517"/>
      <c r="S20" s="518"/>
      <c r="T20" s="529"/>
      <c r="U20" s="352"/>
      <c r="V20" s="168"/>
      <c r="W20" s="170"/>
      <c r="X20" s="333"/>
      <c r="Y20" s="333"/>
      <c r="Z20" s="197"/>
      <c r="AA20" s="539" t="str">
        <f>一覧表!F10</f>
        <v>美郷町議会議員補欠選挙</v>
      </c>
      <c r="AB20" s="169"/>
      <c r="AC20" s="366"/>
      <c r="AD20" s="168"/>
      <c r="AE20" s="543"/>
      <c r="AF20" s="542"/>
      <c r="AG20" s="542"/>
      <c r="AH20" s="208"/>
      <c r="AI20" s="168"/>
      <c r="AJ20" s="195"/>
    </row>
    <row r="21" spans="1:36" ht="12" customHeight="1">
      <c r="A21" s="550"/>
      <c r="B21" s="453"/>
      <c r="C21" s="453"/>
      <c r="D21" s="453"/>
      <c r="E21" s="551"/>
      <c r="F21" s="517"/>
      <c r="G21" s="518"/>
      <c r="H21" s="517"/>
      <c r="I21" s="518"/>
      <c r="J21" s="517"/>
      <c r="K21" s="518"/>
      <c r="L21" s="517"/>
      <c r="M21" s="518"/>
      <c r="N21" s="517"/>
      <c r="O21" s="518"/>
      <c r="P21" s="517"/>
      <c r="Q21" s="518"/>
      <c r="R21" s="517"/>
      <c r="S21" s="518"/>
      <c r="T21" s="529"/>
      <c r="U21" s="352"/>
      <c r="V21" s="168"/>
      <c r="W21" s="170"/>
      <c r="X21" s="333"/>
      <c r="Y21" s="333"/>
      <c r="Z21" s="197"/>
      <c r="AA21" s="539"/>
      <c r="AB21" s="169"/>
      <c r="AC21" s="366"/>
      <c r="AD21" s="168"/>
      <c r="AE21" s="543"/>
      <c r="AF21" s="542"/>
      <c r="AG21" s="542"/>
      <c r="AH21" s="208"/>
      <c r="AI21" s="168"/>
      <c r="AJ21" s="195"/>
    </row>
    <row r="22" spans="1:36" ht="12" customHeight="1">
      <c r="A22" s="550"/>
      <c r="B22" s="453"/>
      <c r="C22" s="453"/>
      <c r="D22" s="453"/>
      <c r="E22" s="551"/>
      <c r="F22" s="517"/>
      <c r="G22" s="518"/>
      <c r="H22" s="517"/>
      <c r="I22" s="518"/>
      <c r="J22" s="517"/>
      <c r="K22" s="518"/>
      <c r="L22" s="517"/>
      <c r="M22" s="518"/>
      <c r="N22" s="517"/>
      <c r="O22" s="518"/>
      <c r="P22" s="517"/>
      <c r="Q22" s="518"/>
      <c r="R22" s="517"/>
      <c r="S22" s="518"/>
      <c r="T22" s="529"/>
      <c r="U22" s="352"/>
      <c r="V22" s="168"/>
      <c r="W22" s="170"/>
      <c r="X22" s="333"/>
      <c r="Y22" s="333"/>
      <c r="Z22" s="197"/>
      <c r="AA22" s="539"/>
      <c r="AB22" s="169"/>
      <c r="AC22" s="366"/>
      <c r="AD22" s="168"/>
      <c r="AE22" s="543"/>
      <c r="AF22" s="542"/>
      <c r="AG22" s="542"/>
      <c r="AH22" s="208"/>
      <c r="AI22" s="168"/>
      <c r="AJ22" s="195"/>
    </row>
    <row r="23" spans="1:36" ht="12" customHeight="1">
      <c r="A23" s="550"/>
      <c r="B23" s="453"/>
      <c r="C23" s="453"/>
      <c r="D23" s="453"/>
      <c r="E23" s="551"/>
      <c r="F23" s="517"/>
      <c r="G23" s="518"/>
      <c r="H23" s="517"/>
      <c r="I23" s="518"/>
      <c r="J23" s="517"/>
      <c r="K23" s="518"/>
      <c r="L23" s="517"/>
      <c r="M23" s="518"/>
      <c r="N23" s="517"/>
      <c r="O23" s="518"/>
      <c r="P23" s="517"/>
      <c r="Q23" s="518"/>
      <c r="R23" s="517"/>
      <c r="S23" s="518"/>
      <c r="T23" s="529"/>
      <c r="U23" s="352"/>
      <c r="V23" s="168"/>
      <c r="W23" s="170"/>
      <c r="X23" s="333"/>
      <c r="Y23" s="333"/>
      <c r="Z23" s="197"/>
      <c r="AA23" s="539"/>
      <c r="AB23" s="169"/>
      <c r="AC23" s="168"/>
      <c r="AD23" s="168"/>
      <c r="AE23" s="543"/>
      <c r="AF23" s="542"/>
      <c r="AG23" s="542"/>
      <c r="AH23" s="208"/>
      <c r="AI23" s="168"/>
      <c r="AJ23" s="195"/>
    </row>
    <row r="24" spans="1:36" ht="12" customHeight="1">
      <c r="A24" s="550"/>
      <c r="B24" s="453"/>
      <c r="C24" s="453"/>
      <c r="D24" s="453"/>
      <c r="E24" s="551"/>
      <c r="F24" s="200"/>
      <c r="G24" s="201"/>
      <c r="H24" s="200"/>
      <c r="I24" s="201"/>
      <c r="J24" s="200"/>
      <c r="K24" s="201"/>
      <c r="L24" s="200"/>
      <c r="M24" s="201"/>
      <c r="N24" s="200"/>
      <c r="O24" s="201"/>
      <c r="P24" s="200"/>
      <c r="Q24" s="201"/>
      <c r="R24" s="200"/>
      <c r="S24" s="201"/>
      <c r="T24" s="202"/>
      <c r="U24" s="203"/>
      <c r="V24" s="168"/>
      <c r="W24" s="170"/>
      <c r="X24" s="333"/>
      <c r="Y24" s="333"/>
      <c r="Z24" s="197"/>
      <c r="AA24" s="539"/>
      <c r="AB24" s="169"/>
      <c r="AC24" s="168"/>
      <c r="AD24" s="168"/>
      <c r="AE24" s="543"/>
      <c r="AF24" s="542"/>
      <c r="AG24" s="542"/>
      <c r="AH24" s="208"/>
      <c r="AI24" s="168"/>
      <c r="AJ24" s="195"/>
    </row>
    <row r="25" spans="1:36" ht="14.25" customHeight="1">
      <c r="A25" s="550"/>
      <c r="B25" s="453"/>
      <c r="C25" s="453"/>
      <c r="D25" s="453"/>
      <c r="E25" s="551"/>
      <c r="F25" s="204"/>
      <c r="G25" s="205"/>
      <c r="H25" s="204"/>
      <c r="I25" s="205"/>
      <c r="J25" s="204"/>
      <c r="K25" s="205"/>
      <c r="L25" s="204"/>
      <c r="M25" s="205"/>
      <c r="N25" s="204"/>
      <c r="O25" s="205"/>
      <c r="P25" s="204"/>
      <c r="Q25" s="205"/>
      <c r="R25" s="204"/>
      <c r="S25" s="205"/>
      <c r="T25" s="527" t="s">
        <v>320</v>
      </c>
      <c r="U25" s="544"/>
      <c r="V25" s="168" t="s">
        <v>321</v>
      </c>
      <c r="W25" s="170"/>
      <c r="X25" s="541" t="str">
        <f>一覧表!G5&amp;"　　様"</f>
        <v>渡利　八壽男　　様</v>
      </c>
      <c r="Y25" s="541"/>
      <c r="Z25" s="197"/>
      <c r="AA25" s="539"/>
      <c r="AB25" s="169"/>
      <c r="AC25" s="168"/>
      <c r="AD25" s="168"/>
      <c r="AE25" s="543"/>
      <c r="AF25" s="542"/>
      <c r="AG25" s="542"/>
      <c r="AH25" s="208"/>
      <c r="AI25" s="168"/>
      <c r="AJ25" s="195"/>
    </row>
    <row r="26" spans="1:36" ht="14.25" customHeight="1">
      <c r="A26" s="550"/>
      <c r="B26" s="453"/>
      <c r="C26" s="453"/>
      <c r="D26" s="453"/>
      <c r="E26" s="551"/>
      <c r="F26" s="204"/>
      <c r="G26" s="205"/>
      <c r="H26" s="204"/>
      <c r="I26" s="205"/>
      <c r="J26" s="204"/>
      <c r="K26" s="205"/>
      <c r="L26" s="204"/>
      <c r="M26" s="205"/>
      <c r="N26" s="204"/>
      <c r="O26" s="205"/>
      <c r="P26" s="204"/>
      <c r="Q26" s="205"/>
      <c r="R26" s="204"/>
      <c r="S26" s="205"/>
      <c r="T26" s="545"/>
      <c r="U26" s="546"/>
      <c r="V26" s="168"/>
      <c r="W26" s="170"/>
      <c r="X26" s="541"/>
      <c r="Y26" s="541"/>
      <c r="Z26" s="197"/>
      <c r="AA26" s="539"/>
      <c r="AB26" s="169"/>
      <c r="AC26" s="168"/>
      <c r="AD26" s="168"/>
      <c r="AE26" s="543"/>
      <c r="AF26" s="542"/>
      <c r="AG26" s="542"/>
      <c r="AH26" s="208"/>
      <c r="AI26" s="168"/>
      <c r="AJ26" s="195"/>
    </row>
    <row r="27" spans="1:36" ht="14.25" customHeight="1">
      <c r="A27" s="550"/>
      <c r="B27" s="453"/>
      <c r="C27" s="453"/>
      <c r="D27" s="453"/>
      <c r="E27" s="551"/>
      <c r="F27" s="204"/>
      <c r="G27" s="205"/>
      <c r="H27" s="204"/>
      <c r="I27" s="205"/>
      <c r="J27" s="204"/>
      <c r="K27" s="205"/>
      <c r="L27" s="204"/>
      <c r="M27" s="205"/>
      <c r="N27" s="204"/>
      <c r="O27" s="205"/>
      <c r="P27" s="204"/>
      <c r="Q27" s="205"/>
      <c r="R27" s="204"/>
      <c r="S27" s="205"/>
      <c r="T27" s="545"/>
      <c r="U27" s="546"/>
      <c r="V27" s="168"/>
      <c r="W27" s="170"/>
      <c r="X27" s="541"/>
      <c r="Y27" s="541"/>
      <c r="Z27" s="197"/>
      <c r="AA27" s="539"/>
      <c r="AB27" s="169"/>
      <c r="AC27" s="168"/>
      <c r="AD27" s="168"/>
      <c r="AE27" s="543"/>
      <c r="AF27" s="542"/>
      <c r="AG27" s="542"/>
      <c r="AH27" s="208"/>
      <c r="AI27" s="168"/>
      <c r="AJ27" s="195"/>
    </row>
    <row r="28" spans="1:36" ht="14.25" customHeight="1">
      <c r="A28" s="550"/>
      <c r="B28" s="453"/>
      <c r="C28" s="453"/>
      <c r="D28" s="453"/>
      <c r="E28" s="551"/>
      <c r="F28" s="204"/>
      <c r="G28" s="205"/>
      <c r="H28" s="204"/>
      <c r="I28" s="205"/>
      <c r="J28" s="204"/>
      <c r="K28" s="205"/>
      <c r="L28" s="204"/>
      <c r="M28" s="205"/>
      <c r="N28" s="204"/>
      <c r="O28" s="205"/>
      <c r="P28" s="204"/>
      <c r="Q28" s="205"/>
      <c r="R28" s="204"/>
      <c r="S28" s="205"/>
      <c r="T28" s="545"/>
      <c r="U28" s="546"/>
      <c r="V28" s="168"/>
      <c r="W28" s="170"/>
      <c r="X28" s="541"/>
      <c r="Y28" s="541"/>
      <c r="Z28" s="197"/>
      <c r="AA28" s="539"/>
      <c r="AB28" s="169"/>
      <c r="AC28" s="168"/>
      <c r="AD28" s="168"/>
      <c r="AE28" s="543"/>
      <c r="AF28" s="542"/>
      <c r="AG28" s="542"/>
      <c r="AH28" s="208"/>
      <c r="AI28" s="168"/>
      <c r="AJ28" s="195"/>
    </row>
    <row r="29" spans="1:36" ht="14.25" customHeight="1">
      <c r="A29" s="550"/>
      <c r="B29" s="453"/>
      <c r="C29" s="453"/>
      <c r="D29" s="453"/>
      <c r="E29" s="551"/>
      <c r="F29" s="204"/>
      <c r="G29" s="205"/>
      <c r="H29" s="204"/>
      <c r="I29" s="205"/>
      <c r="J29" s="204"/>
      <c r="K29" s="205"/>
      <c r="L29" s="204"/>
      <c r="M29" s="205"/>
      <c r="N29" s="204"/>
      <c r="O29" s="205"/>
      <c r="P29" s="204"/>
      <c r="Q29" s="205"/>
      <c r="R29" s="204"/>
      <c r="S29" s="205"/>
      <c r="T29" s="545"/>
      <c r="U29" s="546"/>
      <c r="V29" s="168"/>
      <c r="W29" s="170"/>
      <c r="X29" s="541"/>
      <c r="Y29" s="541"/>
      <c r="Z29" s="197"/>
      <c r="AA29" s="539"/>
      <c r="AB29" s="169"/>
      <c r="AC29" s="168"/>
      <c r="AD29" s="168"/>
      <c r="AE29" s="543"/>
      <c r="AF29" s="542"/>
      <c r="AG29" s="542"/>
      <c r="AH29" s="208"/>
      <c r="AI29" s="168"/>
      <c r="AJ29" s="195"/>
    </row>
    <row r="30" spans="1:36" ht="14.25" customHeight="1">
      <c r="A30" s="550"/>
      <c r="B30" s="453"/>
      <c r="C30" s="453"/>
      <c r="D30" s="453"/>
      <c r="E30" s="551"/>
      <c r="F30" s="204"/>
      <c r="G30" s="205"/>
      <c r="H30" s="204"/>
      <c r="I30" s="205"/>
      <c r="J30" s="204"/>
      <c r="K30" s="205"/>
      <c r="L30" s="204"/>
      <c r="M30" s="205"/>
      <c r="N30" s="204"/>
      <c r="O30" s="205"/>
      <c r="P30" s="204"/>
      <c r="Q30" s="205"/>
      <c r="R30" s="204"/>
      <c r="S30" s="205"/>
      <c r="T30" s="545"/>
      <c r="U30" s="546"/>
      <c r="V30" s="168"/>
      <c r="W30" s="170"/>
      <c r="X30" s="541"/>
      <c r="Y30" s="541"/>
      <c r="Z30" s="197"/>
      <c r="AA30" s="539"/>
      <c r="AB30" s="169"/>
      <c r="AC30" s="168"/>
      <c r="AD30" s="168"/>
      <c r="AE30" s="543"/>
      <c r="AF30" s="542"/>
      <c r="AG30" s="542"/>
      <c r="AH30" s="208"/>
      <c r="AI30" s="168"/>
      <c r="AJ30" s="195"/>
    </row>
    <row r="31" spans="1:36" ht="14.25" customHeight="1">
      <c r="A31" s="550"/>
      <c r="B31" s="453"/>
      <c r="C31" s="453"/>
      <c r="D31" s="453"/>
      <c r="E31" s="551"/>
      <c r="F31" s="204"/>
      <c r="G31" s="205"/>
      <c r="H31" s="204"/>
      <c r="I31" s="205"/>
      <c r="J31" s="204"/>
      <c r="K31" s="205"/>
      <c r="L31" s="204"/>
      <c r="M31" s="205"/>
      <c r="N31" s="204"/>
      <c r="O31" s="205"/>
      <c r="P31" s="204"/>
      <c r="Q31" s="205"/>
      <c r="R31" s="204"/>
      <c r="S31" s="205"/>
      <c r="T31" s="547"/>
      <c r="U31" s="548"/>
      <c r="V31" s="168"/>
      <c r="W31" s="170"/>
      <c r="X31" s="541"/>
      <c r="Y31" s="541"/>
      <c r="Z31" s="197"/>
      <c r="AA31" s="539"/>
      <c r="AB31" s="169"/>
      <c r="AC31" s="168"/>
      <c r="AD31" s="168"/>
      <c r="AE31" s="543"/>
      <c r="AF31" s="542"/>
      <c r="AG31" s="542"/>
      <c r="AH31" s="208"/>
      <c r="AI31" s="168"/>
      <c r="AJ31" s="195"/>
    </row>
    <row r="32" spans="1:36" ht="12.75" customHeight="1">
      <c r="A32" s="550"/>
      <c r="B32" s="453"/>
      <c r="C32" s="453"/>
      <c r="D32" s="453"/>
      <c r="E32" s="551"/>
      <c r="F32" s="515"/>
      <c r="G32" s="516"/>
      <c r="H32" s="515"/>
      <c r="I32" s="516"/>
      <c r="J32" s="515"/>
      <c r="K32" s="516"/>
      <c r="L32" s="515"/>
      <c r="M32" s="516"/>
      <c r="N32" s="515"/>
      <c r="O32" s="516"/>
      <c r="P32" s="515"/>
      <c r="Q32" s="516"/>
      <c r="R32" s="515"/>
      <c r="S32" s="516"/>
      <c r="T32" s="527" t="s">
        <v>322</v>
      </c>
      <c r="U32" s="528"/>
      <c r="V32" s="168"/>
      <c r="W32" s="170"/>
      <c r="X32" s="541"/>
      <c r="Y32" s="541"/>
      <c r="Z32" s="197"/>
      <c r="AA32" s="539"/>
      <c r="AB32" s="169"/>
      <c r="AC32" s="168"/>
      <c r="AD32" s="168"/>
      <c r="AE32" s="543"/>
      <c r="AF32" s="542"/>
      <c r="AG32" s="542"/>
      <c r="AH32" s="208"/>
      <c r="AI32" s="168"/>
      <c r="AJ32" s="195"/>
    </row>
    <row r="33" spans="1:36" ht="12.75" customHeight="1">
      <c r="A33" s="550"/>
      <c r="B33" s="453"/>
      <c r="C33" s="453"/>
      <c r="D33" s="453"/>
      <c r="E33" s="551"/>
      <c r="F33" s="517"/>
      <c r="G33" s="518"/>
      <c r="H33" s="517"/>
      <c r="I33" s="518"/>
      <c r="J33" s="517"/>
      <c r="K33" s="518"/>
      <c r="L33" s="517"/>
      <c r="M33" s="518"/>
      <c r="N33" s="517"/>
      <c r="O33" s="518"/>
      <c r="P33" s="517"/>
      <c r="Q33" s="518"/>
      <c r="R33" s="517"/>
      <c r="S33" s="518"/>
      <c r="T33" s="529"/>
      <c r="U33" s="352"/>
      <c r="V33" s="168"/>
      <c r="W33" s="170"/>
      <c r="X33" s="541"/>
      <c r="Y33" s="541"/>
      <c r="Z33" s="197"/>
      <c r="AA33" s="539"/>
      <c r="AB33" s="169"/>
      <c r="AC33" s="168"/>
      <c r="AD33" s="168"/>
      <c r="AE33" s="543"/>
      <c r="AF33" s="542"/>
      <c r="AG33" s="542"/>
      <c r="AH33" s="208"/>
      <c r="AI33" s="168"/>
      <c r="AJ33" s="195"/>
    </row>
    <row r="34" spans="1:36" ht="12.75" customHeight="1">
      <c r="A34" s="550"/>
      <c r="B34" s="453"/>
      <c r="C34" s="453"/>
      <c r="D34" s="453"/>
      <c r="E34" s="551"/>
      <c r="F34" s="517"/>
      <c r="G34" s="518"/>
      <c r="H34" s="517"/>
      <c r="I34" s="518"/>
      <c r="J34" s="517"/>
      <c r="K34" s="518"/>
      <c r="L34" s="517"/>
      <c r="M34" s="518"/>
      <c r="N34" s="517"/>
      <c r="O34" s="518"/>
      <c r="P34" s="517"/>
      <c r="Q34" s="518"/>
      <c r="R34" s="517"/>
      <c r="S34" s="518"/>
      <c r="T34" s="529"/>
      <c r="U34" s="352"/>
      <c r="V34" s="168"/>
      <c r="W34" s="170"/>
      <c r="X34" s="541"/>
      <c r="Y34" s="541"/>
      <c r="Z34" s="197"/>
      <c r="AA34" s="540" t="s">
        <v>10</v>
      </c>
      <c r="AB34" s="169"/>
      <c r="AC34" s="168"/>
      <c r="AD34" s="168"/>
      <c r="AE34" s="543"/>
      <c r="AF34" s="542"/>
      <c r="AG34" s="542"/>
      <c r="AH34" s="208"/>
      <c r="AI34" s="168"/>
      <c r="AJ34" s="195"/>
    </row>
    <row r="35" spans="1:36" ht="12.75" customHeight="1">
      <c r="A35" s="550"/>
      <c r="B35" s="453"/>
      <c r="C35" s="453"/>
      <c r="D35" s="453"/>
      <c r="E35" s="551"/>
      <c r="F35" s="519"/>
      <c r="G35" s="520"/>
      <c r="H35" s="519"/>
      <c r="I35" s="520"/>
      <c r="J35" s="519"/>
      <c r="K35" s="520"/>
      <c r="L35" s="519"/>
      <c r="M35" s="520"/>
      <c r="N35" s="519"/>
      <c r="O35" s="520"/>
      <c r="P35" s="519"/>
      <c r="Q35" s="520"/>
      <c r="R35" s="519"/>
      <c r="S35" s="520"/>
      <c r="T35" s="530"/>
      <c r="U35" s="531"/>
      <c r="V35" s="168"/>
      <c r="W35" s="170"/>
      <c r="X35" s="541"/>
      <c r="Y35" s="541"/>
      <c r="Z35" s="197"/>
      <c r="AA35" s="540"/>
      <c r="AB35" s="169"/>
      <c r="AC35" s="168"/>
      <c r="AD35" s="168"/>
      <c r="AE35" s="543"/>
      <c r="AF35" s="542"/>
      <c r="AG35" s="542"/>
      <c r="AH35" s="208"/>
      <c r="AI35" s="168"/>
      <c r="AJ35" s="195"/>
    </row>
    <row r="36" spans="1:36" ht="12.75" customHeight="1">
      <c r="A36" s="550"/>
      <c r="B36" s="453"/>
      <c r="C36" s="453"/>
      <c r="D36" s="453"/>
      <c r="E36" s="551"/>
      <c r="F36" s="515"/>
      <c r="G36" s="516"/>
      <c r="H36" s="515"/>
      <c r="I36" s="516"/>
      <c r="J36" s="515"/>
      <c r="K36" s="516"/>
      <c r="L36" s="515"/>
      <c r="M36" s="516"/>
      <c r="N36" s="515"/>
      <c r="O36" s="516"/>
      <c r="P36" s="515"/>
      <c r="Q36" s="516"/>
      <c r="R36" s="515"/>
      <c r="S36" s="516"/>
      <c r="T36" s="527" t="s">
        <v>20</v>
      </c>
      <c r="U36" s="528"/>
      <c r="V36" s="168"/>
      <c r="W36" s="170"/>
      <c r="X36" s="541"/>
      <c r="Y36" s="541"/>
      <c r="Z36" s="197"/>
      <c r="AA36" s="540"/>
      <c r="AB36" s="169"/>
      <c r="AC36" s="168"/>
      <c r="AD36" s="168"/>
      <c r="AE36" s="543"/>
      <c r="AF36" s="542"/>
      <c r="AG36" s="542"/>
      <c r="AH36" s="208"/>
      <c r="AI36" s="168"/>
      <c r="AJ36" s="195"/>
    </row>
    <row r="37" spans="1:36" ht="12.75" customHeight="1">
      <c r="A37" s="550"/>
      <c r="B37" s="453"/>
      <c r="C37" s="453"/>
      <c r="D37" s="453"/>
      <c r="E37" s="551"/>
      <c r="F37" s="517"/>
      <c r="G37" s="518"/>
      <c r="H37" s="517"/>
      <c r="I37" s="518"/>
      <c r="J37" s="517"/>
      <c r="K37" s="518"/>
      <c r="L37" s="517"/>
      <c r="M37" s="518"/>
      <c r="N37" s="517"/>
      <c r="O37" s="518"/>
      <c r="P37" s="517"/>
      <c r="Q37" s="518"/>
      <c r="R37" s="517"/>
      <c r="S37" s="518"/>
      <c r="T37" s="529"/>
      <c r="U37" s="352"/>
      <c r="V37" s="168"/>
      <c r="W37" s="170"/>
      <c r="X37" s="541"/>
      <c r="Y37" s="541"/>
      <c r="Z37" s="197"/>
      <c r="AA37" s="540"/>
      <c r="AB37" s="169"/>
      <c r="AC37" s="168"/>
      <c r="AD37" s="168"/>
      <c r="AE37" s="543"/>
      <c r="AF37" s="542"/>
      <c r="AG37" s="542"/>
      <c r="AH37" s="208"/>
      <c r="AI37" s="168"/>
      <c r="AJ37" s="195"/>
    </row>
    <row r="38" spans="1:36" ht="12.75" customHeight="1">
      <c r="A38" s="550"/>
      <c r="B38" s="453"/>
      <c r="C38" s="453"/>
      <c r="D38" s="453"/>
      <c r="E38" s="551"/>
      <c r="F38" s="517"/>
      <c r="G38" s="518"/>
      <c r="H38" s="517"/>
      <c r="I38" s="518"/>
      <c r="J38" s="517"/>
      <c r="K38" s="518"/>
      <c r="L38" s="517"/>
      <c r="M38" s="518"/>
      <c r="N38" s="517"/>
      <c r="O38" s="518"/>
      <c r="P38" s="517"/>
      <c r="Q38" s="518"/>
      <c r="R38" s="517"/>
      <c r="S38" s="518"/>
      <c r="T38" s="529"/>
      <c r="U38" s="352"/>
      <c r="V38" s="168"/>
      <c r="W38" s="170"/>
      <c r="X38" s="541"/>
      <c r="Y38" s="541"/>
      <c r="Z38" s="197"/>
      <c r="AA38" s="540"/>
      <c r="AB38" s="169"/>
      <c r="AC38" s="168"/>
      <c r="AD38" s="168"/>
      <c r="AE38" s="543"/>
      <c r="AF38" s="542"/>
      <c r="AG38" s="542"/>
      <c r="AH38" s="208"/>
      <c r="AI38" s="168"/>
      <c r="AJ38" s="195"/>
    </row>
    <row r="39" spans="1:36" ht="12.75" customHeight="1">
      <c r="A39" s="550"/>
      <c r="B39" s="453"/>
      <c r="C39" s="453"/>
      <c r="D39" s="453"/>
      <c r="E39" s="551"/>
      <c r="F39" s="519"/>
      <c r="G39" s="520"/>
      <c r="H39" s="519"/>
      <c r="I39" s="520"/>
      <c r="J39" s="519"/>
      <c r="K39" s="520"/>
      <c r="L39" s="519"/>
      <c r="M39" s="520"/>
      <c r="N39" s="519"/>
      <c r="O39" s="520"/>
      <c r="P39" s="519"/>
      <c r="Q39" s="520"/>
      <c r="R39" s="519"/>
      <c r="S39" s="520"/>
      <c r="T39" s="530"/>
      <c r="U39" s="531"/>
      <c r="V39" s="168"/>
      <c r="W39" s="170"/>
      <c r="X39" s="207"/>
      <c r="Y39" s="207"/>
      <c r="Z39" s="197"/>
      <c r="AA39" s="197"/>
      <c r="AB39" s="169"/>
      <c r="AC39" s="168"/>
      <c r="AD39" s="168"/>
      <c r="AE39" s="543"/>
      <c r="AF39" s="542"/>
      <c r="AG39" s="542"/>
      <c r="AH39" s="208"/>
      <c r="AI39" s="168"/>
      <c r="AJ39" s="195"/>
    </row>
    <row r="40" spans="1:36" ht="14.25" customHeight="1">
      <c r="A40" s="550"/>
      <c r="B40" s="453"/>
      <c r="C40" s="453"/>
      <c r="D40" s="453"/>
      <c r="E40" s="551"/>
      <c r="F40" s="521"/>
      <c r="G40" s="522"/>
      <c r="H40" s="521"/>
      <c r="I40" s="522"/>
      <c r="J40" s="521"/>
      <c r="K40" s="522"/>
      <c r="L40" s="521"/>
      <c r="M40" s="522"/>
      <c r="N40" s="521"/>
      <c r="O40" s="522"/>
      <c r="P40" s="521"/>
      <c r="Q40" s="522"/>
      <c r="R40" s="521"/>
      <c r="S40" s="522"/>
      <c r="T40" s="527" t="s">
        <v>323</v>
      </c>
      <c r="U40" s="528"/>
      <c r="V40" s="168"/>
      <c r="W40" s="170"/>
      <c r="X40" s="207"/>
      <c r="Y40" s="207"/>
      <c r="Z40" s="197"/>
      <c r="AA40" s="197"/>
      <c r="AB40" s="169"/>
      <c r="AC40" s="168"/>
      <c r="AD40" s="168"/>
      <c r="AE40" s="543"/>
      <c r="AF40" s="542"/>
      <c r="AG40" s="542"/>
      <c r="AH40" s="208"/>
      <c r="AI40" s="168"/>
      <c r="AJ40" s="195"/>
    </row>
    <row r="41" spans="1:36" ht="14.25" customHeight="1">
      <c r="A41" s="550"/>
      <c r="B41" s="453"/>
      <c r="C41" s="453"/>
      <c r="D41" s="453"/>
      <c r="E41" s="551"/>
      <c r="F41" s="523"/>
      <c r="G41" s="524"/>
      <c r="H41" s="523"/>
      <c r="I41" s="524"/>
      <c r="J41" s="523"/>
      <c r="K41" s="524"/>
      <c r="L41" s="523"/>
      <c r="M41" s="524"/>
      <c r="N41" s="523"/>
      <c r="O41" s="524"/>
      <c r="P41" s="523"/>
      <c r="Q41" s="524"/>
      <c r="R41" s="523"/>
      <c r="S41" s="524"/>
      <c r="T41" s="529"/>
      <c r="U41" s="352"/>
      <c r="V41" s="168"/>
      <c r="W41" s="170"/>
      <c r="X41" s="207"/>
      <c r="Y41" s="207"/>
      <c r="Z41" s="197"/>
      <c r="AA41" s="197"/>
      <c r="AB41" s="169"/>
      <c r="AC41" s="168"/>
      <c r="AD41" s="168"/>
      <c r="AE41" s="543"/>
      <c r="AF41" s="542"/>
      <c r="AG41" s="542"/>
      <c r="AH41" s="208"/>
      <c r="AI41" s="168"/>
      <c r="AJ41" s="195"/>
    </row>
    <row r="42" spans="1:36" ht="14.25" customHeight="1">
      <c r="A42" s="550"/>
      <c r="B42" s="453"/>
      <c r="C42" s="453"/>
      <c r="D42" s="453"/>
      <c r="E42" s="551"/>
      <c r="F42" s="523"/>
      <c r="G42" s="524"/>
      <c r="H42" s="523"/>
      <c r="I42" s="524"/>
      <c r="J42" s="523"/>
      <c r="K42" s="524"/>
      <c r="L42" s="523"/>
      <c r="M42" s="524"/>
      <c r="N42" s="523"/>
      <c r="O42" s="524"/>
      <c r="P42" s="523"/>
      <c r="Q42" s="524"/>
      <c r="R42" s="523"/>
      <c r="S42" s="524"/>
      <c r="T42" s="529"/>
      <c r="U42" s="352"/>
      <c r="V42" s="168"/>
      <c r="W42" s="170"/>
      <c r="X42" s="207"/>
      <c r="Y42" s="207"/>
      <c r="Z42" s="197"/>
      <c r="AA42" s="197"/>
      <c r="AB42" s="169"/>
      <c r="AC42" s="168"/>
      <c r="AD42" s="168"/>
      <c r="AE42" s="543"/>
      <c r="AF42" s="542"/>
      <c r="AG42" s="542"/>
      <c r="AH42" s="208"/>
      <c r="AI42" s="168"/>
      <c r="AJ42" s="195"/>
    </row>
    <row r="43" spans="1:36" ht="14.25" customHeight="1">
      <c r="A43" s="550"/>
      <c r="B43" s="453"/>
      <c r="C43" s="453"/>
      <c r="D43" s="453"/>
      <c r="E43" s="551"/>
      <c r="F43" s="523"/>
      <c r="G43" s="524"/>
      <c r="H43" s="523"/>
      <c r="I43" s="524"/>
      <c r="J43" s="523"/>
      <c r="K43" s="524"/>
      <c r="L43" s="523"/>
      <c r="M43" s="524"/>
      <c r="N43" s="523"/>
      <c r="O43" s="524"/>
      <c r="P43" s="523"/>
      <c r="Q43" s="524"/>
      <c r="R43" s="523"/>
      <c r="S43" s="524"/>
      <c r="T43" s="529"/>
      <c r="U43" s="352"/>
      <c r="V43" s="168"/>
      <c r="W43" s="170"/>
      <c r="X43" s="207"/>
      <c r="Y43" s="207"/>
      <c r="Z43" s="197"/>
      <c r="AA43" s="197"/>
      <c r="AB43" s="169"/>
      <c r="AC43" s="168"/>
      <c r="AD43" s="168"/>
      <c r="AE43" s="543"/>
      <c r="AF43" s="542"/>
      <c r="AG43" s="542"/>
      <c r="AH43" s="208"/>
      <c r="AI43" s="168"/>
      <c r="AJ43" s="195"/>
    </row>
    <row r="44" spans="1:36" ht="14.25" customHeight="1">
      <c r="A44" s="550"/>
      <c r="B44" s="453"/>
      <c r="C44" s="453"/>
      <c r="D44" s="453"/>
      <c r="E44" s="551"/>
      <c r="F44" s="523"/>
      <c r="G44" s="524"/>
      <c r="H44" s="523"/>
      <c r="I44" s="524"/>
      <c r="J44" s="523"/>
      <c r="K44" s="524"/>
      <c r="L44" s="523"/>
      <c r="M44" s="524"/>
      <c r="N44" s="523"/>
      <c r="O44" s="524"/>
      <c r="P44" s="523"/>
      <c r="Q44" s="524"/>
      <c r="R44" s="523"/>
      <c r="S44" s="524"/>
      <c r="T44" s="529"/>
      <c r="U44" s="352"/>
      <c r="V44" s="168"/>
      <c r="W44" s="170"/>
      <c r="X44" s="207"/>
      <c r="Y44" s="207"/>
      <c r="Z44" s="197"/>
      <c r="AA44" s="197"/>
      <c r="AB44" s="169"/>
      <c r="AC44" s="168"/>
      <c r="AD44" s="168"/>
      <c r="AE44" s="543"/>
      <c r="AF44" s="542"/>
      <c r="AG44" s="542"/>
      <c r="AH44" s="208"/>
      <c r="AI44" s="168"/>
      <c r="AJ44" s="195"/>
    </row>
    <row r="45" spans="1:36" ht="14.25" customHeight="1">
      <c r="A45" s="550"/>
      <c r="B45" s="453"/>
      <c r="C45" s="453"/>
      <c r="D45" s="453"/>
      <c r="E45" s="551"/>
      <c r="F45" s="523"/>
      <c r="G45" s="524"/>
      <c r="H45" s="523"/>
      <c r="I45" s="524"/>
      <c r="J45" s="523"/>
      <c r="K45" s="524"/>
      <c r="L45" s="523"/>
      <c r="M45" s="524"/>
      <c r="N45" s="523"/>
      <c r="O45" s="524"/>
      <c r="P45" s="523"/>
      <c r="Q45" s="524"/>
      <c r="R45" s="523"/>
      <c r="S45" s="524"/>
      <c r="T45" s="529"/>
      <c r="U45" s="352"/>
      <c r="V45" s="168"/>
      <c r="W45" s="170"/>
      <c r="X45" s="207"/>
      <c r="Y45" s="207"/>
      <c r="Z45" s="197"/>
      <c r="AA45" s="168"/>
      <c r="AB45" s="168"/>
      <c r="AC45" s="168"/>
      <c r="AD45" s="168"/>
      <c r="AE45" s="543"/>
      <c r="AF45" s="542"/>
      <c r="AG45" s="542"/>
      <c r="AH45" s="208"/>
      <c r="AI45" s="168"/>
      <c r="AJ45" s="195"/>
    </row>
    <row r="46" spans="1:36" ht="14.25" customHeight="1">
      <c r="A46" s="550"/>
      <c r="B46" s="453"/>
      <c r="C46" s="453"/>
      <c r="D46" s="453"/>
      <c r="E46" s="551"/>
      <c r="F46" s="523"/>
      <c r="G46" s="524"/>
      <c r="H46" s="523"/>
      <c r="I46" s="524"/>
      <c r="J46" s="523"/>
      <c r="K46" s="524"/>
      <c r="L46" s="523"/>
      <c r="M46" s="524"/>
      <c r="N46" s="523"/>
      <c r="O46" s="524"/>
      <c r="P46" s="523"/>
      <c r="Q46" s="524"/>
      <c r="R46" s="523"/>
      <c r="S46" s="524"/>
      <c r="T46" s="529"/>
      <c r="U46" s="352"/>
      <c r="V46" s="168"/>
      <c r="W46" s="170"/>
      <c r="X46" s="207"/>
      <c r="Y46" s="207"/>
      <c r="Z46" s="197"/>
      <c r="AA46" s="197"/>
      <c r="AB46" s="168"/>
      <c r="AC46" s="168"/>
      <c r="AD46" s="168"/>
      <c r="AE46" s="543"/>
      <c r="AF46" s="542"/>
      <c r="AG46" s="542"/>
      <c r="AH46" s="208"/>
      <c r="AI46" s="168"/>
      <c r="AJ46" s="195"/>
    </row>
    <row r="47" spans="1:36" ht="14.25" customHeight="1">
      <c r="A47" s="550"/>
      <c r="B47" s="453"/>
      <c r="C47" s="453"/>
      <c r="D47" s="453"/>
      <c r="E47" s="551"/>
      <c r="F47" s="523"/>
      <c r="G47" s="524"/>
      <c r="H47" s="523"/>
      <c r="I47" s="524"/>
      <c r="J47" s="523"/>
      <c r="K47" s="524"/>
      <c r="L47" s="523"/>
      <c r="M47" s="524"/>
      <c r="N47" s="523"/>
      <c r="O47" s="524"/>
      <c r="P47" s="523"/>
      <c r="Q47" s="524"/>
      <c r="R47" s="523"/>
      <c r="S47" s="524"/>
      <c r="T47" s="529"/>
      <c r="U47" s="352"/>
      <c r="V47" s="168"/>
      <c r="W47" s="170"/>
      <c r="X47" s="207"/>
      <c r="Y47" s="207"/>
      <c r="Z47" s="197"/>
      <c r="AA47" s="197"/>
      <c r="AB47" s="168"/>
      <c r="AC47" s="168"/>
      <c r="AD47" s="168"/>
      <c r="AE47" s="543"/>
      <c r="AF47" s="542"/>
      <c r="AG47" s="542"/>
      <c r="AH47" s="208"/>
      <c r="AI47" s="168"/>
      <c r="AJ47" s="195"/>
    </row>
    <row r="48" spans="1:36" ht="14.25" customHeight="1">
      <c r="A48" s="550"/>
      <c r="B48" s="453"/>
      <c r="C48" s="453"/>
      <c r="D48" s="453"/>
      <c r="E48" s="551"/>
      <c r="F48" s="523"/>
      <c r="G48" s="524"/>
      <c r="H48" s="523"/>
      <c r="I48" s="524"/>
      <c r="J48" s="523"/>
      <c r="K48" s="524"/>
      <c r="L48" s="523"/>
      <c r="M48" s="524"/>
      <c r="N48" s="523"/>
      <c r="O48" s="524"/>
      <c r="P48" s="523"/>
      <c r="Q48" s="524"/>
      <c r="R48" s="523"/>
      <c r="S48" s="524"/>
      <c r="T48" s="529"/>
      <c r="U48" s="352"/>
      <c r="V48" s="168"/>
      <c r="W48" s="170"/>
      <c r="X48" s="207"/>
      <c r="Y48" s="207"/>
      <c r="Z48" s="197"/>
      <c r="AA48" s="197"/>
      <c r="AB48" s="168"/>
      <c r="AC48" s="168"/>
      <c r="AD48" s="168"/>
      <c r="AE48" s="543"/>
      <c r="AF48" s="542"/>
      <c r="AG48" s="542"/>
      <c r="AH48" s="208"/>
      <c r="AI48" s="168"/>
      <c r="AJ48" s="195"/>
    </row>
    <row r="49" spans="1:36" ht="14.25" customHeight="1">
      <c r="A49" s="550"/>
      <c r="B49" s="453"/>
      <c r="C49" s="453"/>
      <c r="D49" s="453"/>
      <c r="E49" s="551"/>
      <c r="F49" s="523"/>
      <c r="G49" s="524"/>
      <c r="H49" s="523"/>
      <c r="I49" s="524"/>
      <c r="J49" s="523"/>
      <c r="K49" s="524"/>
      <c r="L49" s="523"/>
      <c r="M49" s="524"/>
      <c r="N49" s="523"/>
      <c r="O49" s="524"/>
      <c r="P49" s="523"/>
      <c r="Q49" s="524"/>
      <c r="R49" s="523"/>
      <c r="S49" s="524"/>
      <c r="T49" s="529"/>
      <c r="U49" s="352"/>
      <c r="V49" s="168"/>
      <c r="W49" s="170"/>
      <c r="X49" s="207"/>
      <c r="Y49" s="207"/>
      <c r="Z49" s="197"/>
      <c r="AA49" s="197"/>
      <c r="AB49" s="168"/>
      <c r="AC49" s="168"/>
      <c r="AD49" s="168"/>
      <c r="AE49" s="543"/>
      <c r="AF49" s="542"/>
      <c r="AG49" s="542"/>
      <c r="AH49" s="208"/>
      <c r="AI49" s="168"/>
      <c r="AJ49" s="195"/>
    </row>
    <row r="50" spans="1:36" ht="14.25" customHeight="1">
      <c r="A50" s="550"/>
      <c r="B50" s="453"/>
      <c r="C50" s="453"/>
      <c r="D50" s="453"/>
      <c r="E50" s="551"/>
      <c r="F50" s="523"/>
      <c r="G50" s="524"/>
      <c r="H50" s="523"/>
      <c r="I50" s="524"/>
      <c r="J50" s="523"/>
      <c r="K50" s="524"/>
      <c r="L50" s="523"/>
      <c r="M50" s="524"/>
      <c r="N50" s="523"/>
      <c r="O50" s="524"/>
      <c r="P50" s="523"/>
      <c r="Q50" s="524"/>
      <c r="R50" s="523"/>
      <c r="S50" s="524"/>
      <c r="T50" s="529"/>
      <c r="U50" s="352"/>
      <c r="V50" s="168"/>
      <c r="W50" s="170"/>
      <c r="X50" s="207"/>
      <c r="Y50" s="207"/>
      <c r="Z50" s="197"/>
      <c r="AA50" s="197"/>
      <c r="AB50" s="168"/>
      <c r="AC50" s="168"/>
      <c r="AD50" s="168"/>
      <c r="AE50" s="543"/>
      <c r="AF50" s="542"/>
      <c r="AG50" s="542"/>
      <c r="AH50" s="208"/>
      <c r="AI50" s="168"/>
      <c r="AJ50" s="195"/>
    </row>
    <row r="51" spans="1:36" ht="14.25" customHeight="1">
      <c r="A51" s="550"/>
      <c r="B51" s="453"/>
      <c r="C51" s="453"/>
      <c r="D51" s="453"/>
      <c r="E51" s="551"/>
      <c r="F51" s="525"/>
      <c r="G51" s="526"/>
      <c r="H51" s="525"/>
      <c r="I51" s="526"/>
      <c r="J51" s="525"/>
      <c r="K51" s="526"/>
      <c r="L51" s="525"/>
      <c r="M51" s="526"/>
      <c r="N51" s="525"/>
      <c r="O51" s="526"/>
      <c r="P51" s="525"/>
      <c r="Q51" s="526"/>
      <c r="R51" s="525"/>
      <c r="S51" s="526"/>
      <c r="T51" s="530"/>
      <c r="U51" s="531"/>
      <c r="V51" s="168"/>
      <c r="W51" s="170"/>
      <c r="X51" s="207"/>
      <c r="Y51" s="207"/>
      <c r="Z51" s="197"/>
      <c r="AA51" s="197"/>
      <c r="AB51" s="168"/>
      <c r="AC51" s="168"/>
      <c r="AD51" s="168"/>
      <c r="AE51" s="543"/>
      <c r="AF51" s="542"/>
      <c r="AG51" s="542"/>
      <c r="AH51" s="208"/>
      <c r="AI51" s="168"/>
      <c r="AJ51" s="195"/>
    </row>
    <row r="52" spans="1:36" ht="10.5" customHeight="1">
      <c r="A52" s="550"/>
      <c r="B52" s="453"/>
      <c r="C52" s="453"/>
      <c r="D52" s="453"/>
      <c r="E52" s="551"/>
      <c r="F52" s="515"/>
      <c r="G52" s="532"/>
      <c r="H52" s="515"/>
      <c r="I52" s="532"/>
      <c r="J52" s="515"/>
      <c r="K52" s="532"/>
      <c r="L52" s="515"/>
      <c r="M52" s="532"/>
      <c r="N52" s="515"/>
      <c r="O52" s="532"/>
      <c r="P52" s="515"/>
      <c r="Q52" s="532"/>
      <c r="R52" s="515"/>
      <c r="S52" s="532"/>
      <c r="T52" s="527" t="s">
        <v>309</v>
      </c>
      <c r="U52" s="544"/>
      <c r="V52" s="168"/>
      <c r="W52" s="170"/>
      <c r="X52" s="168"/>
      <c r="Y52" s="168"/>
      <c r="Z52" s="168"/>
      <c r="AA52" s="168"/>
      <c r="AB52" s="168"/>
      <c r="AC52" s="168"/>
      <c r="AD52" s="168"/>
      <c r="AE52" s="543"/>
      <c r="AF52" s="542"/>
      <c r="AG52" s="542"/>
      <c r="AH52" s="208"/>
      <c r="AI52" s="168"/>
      <c r="AJ52" s="195"/>
    </row>
    <row r="53" spans="1:36" ht="10.5" customHeight="1">
      <c r="A53" s="550"/>
      <c r="B53" s="453"/>
      <c r="C53" s="453"/>
      <c r="D53" s="453"/>
      <c r="E53" s="551"/>
      <c r="F53" s="533"/>
      <c r="G53" s="534"/>
      <c r="H53" s="533"/>
      <c r="I53" s="534"/>
      <c r="J53" s="533"/>
      <c r="K53" s="534"/>
      <c r="L53" s="533"/>
      <c r="M53" s="534"/>
      <c r="N53" s="533"/>
      <c r="O53" s="534"/>
      <c r="P53" s="533"/>
      <c r="Q53" s="534"/>
      <c r="R53" s="533"/>
      <c r="S53" s="534"/>
      <c r="T53" s="545"/>
      <c r="U53" s="546"/>
      <c r="V53" s="168"/>
      <c r="W53" s="170"/>
      <c r="X53" s="168"/>
      <c r="Y53" s="168"/>
      <c r="Z53" s="168"/>
      <c r="AA53" s="168"/>
      <c r="AB53" s="168"/>
      <c r="AC53" s="168"/>
      <c r="AD53" s="168"/>
      <c r="AE53" s="543"/>
      <c r="AF53" s="542"/>
      <c r="AG53" s="542"/>
      <c r="AH53" s="208"/>
      <c r="AI53" s="168"/>
      <c r="AJ53" s="195"/>
    </row>
    <row r="54" spans="1:36" ht="10.5" customHeight="1">
      <c r="A54" s="550"/>
      <c r="B54" s="453"/>
      <c r="C54" s="453"/>
      <c r="D54" s="453"/>
      <c r="E54" s="551"/>
      <c r="F54" s="533"/>
      <c r="G54" s="534"/>
      <c r="H54" s="533"/>
      <c r="I54" s="534"/>
      <c r="J54" s="533"/>
      <c r="K54" s="534"/>
      <c r="L54" s="533"/>
      <c r="M54" s="534"/>
      <c r="N54" s="533"/>
      <c r="O54" s="534"/>
      <c r="P54" s="533"/>
      <c r="Q54" s="534"/>
      <c r="R54" s="533"/>
      <c r="S54" s="534"/>
      <c r="T54" s="545"/>
      <c r="U54" s="546"/>
      <c r="V54" s="168"/>
      <c r="W54" s="170"/>
      <c r="X54" s="168"/>
      <c r="Y54" s="168"/>
      <c r="Z54" s="168"/>
      <c r="AA54" s="168"/>
      <c r="AB54" s="168"/>
      <c r="AC54" s="168"/>
      <c r="AD54" s="168"/>
      <c r="AE54" s="543"/>
      <c r="AF54" s="542"/>
      <c r="AG54" s="542"/>
      <c r="AH54" s="208"/>
      <c r="AI54" s="168"/>
      <c r="AJ54" s="195"/>
    </row>
    <row r="55" spans="1:36" ht="10.5" customHeight="1">
      <c r="A55" s="550"/>
      <c r="B55" s="453"/>
      <c r="C55" s="453"/>
      <c r="D55" s="453"/>
      <c r="E55" s="551"/>
      <c r="F55" s="533"/>
      <c r="G55" s="534"/>
      <c r="H55" s="533"/>
      <c r="I55" s="534"/>
      <c r="J55" s="533"/>
      <c r="K55" s="534"/>
      <c r="L55" s="533"/>
      <c r="M55" s="534"/>
      <c r="N55" s="533"/>
      <c r="O55" s="534"/>
      <c r="P55" s="533"/>
      <c r="Q55" s="534"/>
      <c r="R55" s="533"/>
      <c r="S55" s="534"/>
      <c r="T55" s="545"/>
      <c r="U55" s="546"/>
      <c r="V55" s="168"/>
      <c r="W55" s="170"/>
      <c r="X55" s="168"/>
      <c r="Y55" s="168"/>
      <c r="Z55" s="168"/>
      <c r="AA55" s="537"/>
      <c r="AB55" s="168"/>
      <c r="AC55" s="168"/>
      <c r="AD55" s="168"/>
      <c r="AE55" s="543"/>
      <c r="AF55" s="542"/>
      <c r="AG55" s="542"/>
      <c r="AH55" s="208"/>
      <c r="AI55" s="168"/>
      <c r="AJ55" s="195"/>
    </row>
    <row r="56" spans="1:36" ht="10.5" customHeight="1">
      <c r="A56" s="550"/>
      <c r="B56" s="453"/>
      <c r="C56" s="453"/>
      <c r="D56" s="453"/>
      <c r="E56" s="551"/>
      <c r="F56" s="533"/>
      <c r="G56" s="534"/>
      <c r="H56" s="533"/>
      <c r="I56" s="534"/>
      <c r="J56" s="533"/>
      <c r="K56" s="534"/>
      <c r="L56" s="533"/>
      <c r="M56" s="534"/>
      <c r="N56" s="533"/>
      <c r="O56" s="534"/>
      <c r="P56" s="533"/>
      <c r="Q56" s="534"/>
      <c r="R56" s="533"/>
      <c r="S56" s="534"/>
      <c r="T56" s="545"/>
      <c r="U56" s="546"/>
      <c r="V56" s="168"/>
      <c r="W56" s="170"/>
      <c r="X56" s="168"/>
      <c r="Y56" s="168"/>
      <c r="Z56" s="168"/>
      <c r="AA56" s="537"/>
      <c r="AB56" s="168"/>
      <c r="AC56" s="168"/>
      <c r="AD56" s="168"/>
      <c r="AE56" s="543"/>
      <c r="AF56" s="542"/>
      <c r="AG56" s="542"/>
      <c r="AH56" s="208"/>
      <c r="AI56" s="168"/>
      <c r="AJ56" s="195"/>
    </row>
    <row r="57" spans="1:36" ht="10.5" customHeight="1">
      <c r="A57" s="550"/>
      <c r="B57" s="453"/>
      <c r="C57" s="453"/>
      <c r="D57" s="453"/>
      <c r="E57" s="551"/>
      <c r="F57" s="533"/>
      <c r="G57" s="534"/>
      <c r="H57" s="533"/>
      <c r="I57" s="534"/>
      <c r="J57" s="533"/>
      <c r="K57" s="534"/>
      <c r="L57" s="533"/>
      <c r="M57" s="534"/>
      <c r="N57" s="533"/>
      <c r="O57" s="534"/>
      <c r="P57" s="533"/>
      <c r="Q57" s="534"/>
      <c r="R57" s="533"/>
      <c r="S57" s="534"/>
      <c r="T57" s="545"/>
      <c r="U57" s="546"/>
      <c r="V57" s="168"/>
      <c r="W57" s="170"/>
      <c r="X57" s="168"/>
      <c r="Y57" s="168"/>
      <c r="Z57" s="168"/>
      <c r="AA57" s="168"/>
      <c r="AB57" s="168"/>
      <c r="AC57" s="168"/>
      <c r="AD57" s="168"/>
      <c r="AE57" s="543"/>
      <c r="AF57" s="542"/>
      <c r="AG57" s="542"/>
      <c r="AH57" s="208"/>
      <c r="AI57" s="168"/>
      <c r="AJ57" s="195"/>
    </row>
    <row r="58" spans="1:36" ht="10.5" customHeight="1">
      <c r="A58" s="550"/>
      <c r="B58" s="453"/>
      <c r="C58" s="453"/>
      <c r="D58" s="453"/>
      <c r="E58" s="551"/>
      <c r="F58" s="533"/>
      <c r="G58" s="534"/>
      <c r="H58" s="533"/>
      <c r="I58" s="534"/>
      <c r="J58" s="533"/>
      <c r="K58" s="534"/>
      <c r="L58" s="533"/>
      <c r="M58" s="534"/>
      <c r="N58" s="533"/>
      <c r="O58" s="534"/>
      <c r="P58" s="533"/>
      <c r="Q58" s="534"/>
      <c r="R58" s="533"/>
      <c r="S58" s="534"/>
      <c r="T58" s="545"/>
      <c r="U58" s="546"/>
      <c r="V58" s="168"/>
      <c r="W58" s="170"/>
      <c r="X58" s="168"/>
      <c r="Y58" s="168"/>
      <c r="Z58" s="168"/>
      <c r="AA58" s="168"/>
      <c r="AB58" s="168"/>
      <c r="AC58" s="168"/>
      <c r="AD58" s="168"/>
      <c r="AE58" s="543"/>
      <c r="AF58" s="542"/>
      <c r="AG58" s="542"/>
      <c r="AH58" s="208"/>
      <c r="AI58" s="168"/>
      <c r="AJ58" s="195"/>
    </row>
    <row r="59" spans="1:36" ht="10.5" customHeight="1">
      <c r="A59" s="550"/>
      <c r="B59" s="453"/>
      <c r="C59" s="453"/>
      <c r="D59" s="453"/>
      <c r="E59" s="551"/>
      <c r="F59" s="533"/>
      <c r="G59" s="534"/>
      <c r="H59" s="533"/>
      <c r="I59" s="534"/>
      <c r="J59" s="533"/>
      <c r="K59" s="534"/>
      <c r="L59" s="533"/>
      <c r="M59" s="534"/>
      <c r="N59" s="533"/>
      <c r="O59" s="534"/>
      <c r="P59" s="533"/>
      <c r="Q59" s="534"/>
      <c r="R59" s="533"/>
      <c r="S59" s="534"/>
      <c r="T59" s="545"/>
      <c r="U59" s="546"/>
      <c r="V59" s="168"/>
      <c r="W59" s="170"/>
      <c r="X59" s="168"/>
      <c r="Y59" s="168"/>
      <c r="Z59" s="168"/>
      <c r="AA59" s="168"/>
      <c r="AB59" s="168"/>
      <c r="AC59" s="168"/>
      <c r="AD59" s="168"/>
      <c r="AE59" s="543"/>
      <c r="AF59" s="542"/>
      <c r="AG59" s="542"/>
      <c r="AH59" s="208"/>
      <c r="AI59" s="168"/>
      <c r="AJ59" s="195"/>
    </row>
    <row r="60" spans="1:36" ht="10.5" customHeight="1">
      <c r="A60" s="550"/>
      <c r="B60" s="453"/>
      <c r="C60" s="453"/>
      <c r="D60" s="453"/>
      <c r="E60" s="551"/>
      <c r="F60" s="533"/>
      <c r="G60" s="534"/>
      <c r="H60" s="533"/>
      <c r="I60" s="534"/>
      <c r="J60" s="533"/>
      <c r="K60" s="534"/>
      <c r="L60" s="533"/>
      <c r="M60" s="534"/>
      <c r="N60" s="533"/>
      <c r="O60" s="534"/>
      <c r="P60" s="533"/>
      <c r="Q60" s="534"/>
      <c r="R60" s="533"/>
      <c r="S60" s="534"/>
      <c r="T60" s="545"/>
      <c r="U60" s="546"/>
      <c r="V60" s="168"/>
      <c r="W60" s="170"/>
      <c r="X60" s="168"/>
      <c r="Y60" s="168"/>
      <c r="Z60" s="168"/>
      <c r="AA60" s="168"/>
      <c r="AB60" s="168"/>
      <c r="AC60" s="168"/>
      <c r="AD60" s="168"/>
      <c r="AE60" s="543"/>
      <c r="AF60" s="542"/>
      <c r="AG60" s="542"/>
      <c r="AH60" s="208"/>
      <c r="AI60" s="168"/>
      <c r="AJ60" s="195"/>
    </row>
    <row r="61" spans="1:36" ht="10.5" customHeight="1">
      <c r="A61" s="550"/>
      <c r="B61" s="453"/>
      <c r="C61" s="453"/>
      <c r="D61" s="453"/>
      <c r="E61" s="551"/>
      <c r="F61" s="535"/>
      <c r="G61" s="536"/>
      <c r="H61" s="535"/>
      <c r="I61" s="536"/>
      <c r="J61" s="535"/>
      <c r="K61" s="536"/>
      <c r="L61" s="535"/>
      <c r="M61" s="536"/>
      <c r="N61" s="535"/>
      <c r="O61" s="536"/>
      <c r="P61" s="535"/>
      <c r="Q61" s="536"/>
      <c r="R61" s="535"/>
      <c r="S61" s="536"/>
      <c r="T61" s="547"/>
      <c r="U61" s="548"/>
      <c r="V61" s="168"/>
      <c r="W61" s="170"/>
      <c r="X61" s="168"/>
      <c r="Y61" s="168"/>
      <c r="Z61" s="168"/>
      <c r="AA61" s="168"/>
      <c r="AB61" s="168"/>
      <c r="AC61" s="168"/>
      <c r="AD61" s="168"/>
      <c r="AE61" s="543"/>
      <c r="AF61" s="542"/>
      <c r="AG61" s="542"/>
      <c r="AH61" s="208"/>
      <c r="AI61" s="168"/>
      <c r="AJ61" s="195"/>
    </row>
  </sheetData>
  <mergeCells count="65">
    <mergeCell ref="A1:A2"/>
    <mergeCell ref="E1:E3"/>
    <mergeCell ref="F1:G9"/>
    <mergeCell ref="H1:I9"/>
    <mergeCell ref="J1:K9"/>
    <mergeCell ref="A4:A61"/>
    <mergeCell ref="B4:B61"/>
    <mergeCell ref="C4:C61"/>
    <mergeCell ref="D4:D61"/>
    <mergeCell ref="E4:E61"/>
    <mergeCell ref="P10:Q23"/>
    <mergeCell ref="R10:S23"/>
    <mergeCell ref="T10:U23"/>
    <mergeCell ref="N1:O9"/>
    <mergeCell ref="P1:Q9"/>
    <mergeCell ref="R1:S9"/>
    <mergeCell ref="T1:U9"/>
    <mergeCell ref="F10:G23"/>
    <mergeCell ref="H10:I23"/>
    <mergeCell ref="J10:K23"/>
    <mergeCell ref="L10:M23"/>
    <mergeCell ref="N10:O23"/>
    <mergeCell ref="T25:U31"/>
    <mergeCell ref="L1:M9"/>
    <mergeCell ref="R32:S35"/>
    <mergeCell ref="T32:U35"/>
    <mergeCell ref="F36:G39"/>
    <mergeCell ref="H36:I39"/>
    <mergeCell ref="J36:K39"/>
    <mergeCell ref="L36:M39"/>
    <mergeCell ref="N36:O39"/>
    <mergeCell ref="P36:Q39"/>
    <mergeCell ref="R36:S39"/>
    <mergeCell ref="T36:U39"/>
    <mergeCell ref="F32:G35"/>
    <mergeCell ref="H32:I35"/>
    <mergeCell ref="J32:K35"/>
    <mergeCell ref="L32:M35"/>
    <mergeCell ref="F40:G51"/>
    <mergeCell ref="H40:I51"/>
    <mergeCell ref="J40:K51"/>
    <mergeCell ref="L40:M51"/>
    <mergeCell ref="F52:G61"/>
    <mergeCell ref="H52:I61"/>
    <mergeCell ref="J52:K61"/>
    <mergeCell ref="L52:M61"/>
    <mergeCell ref="AA55:AA56"/>
    <mergeCell ref="AA20:AA33"/>
    <mergeCell ref="AA34:AA38"/>
    <mergeCell ref="X3:Y24"/>
    <mergeCell ref="X25:Y38"/>
    <mergeCell ref="AF1:AG61"/>
    <mergeCell ref="AE2:AE61"/>
    <mergeCell ref="AC4:AC22"/>
    <mergeCell ref="AJ2:AJ3"/>
    <mergeCell ref="N32:O35"/>
    <mergeCell ref="P32:Q35"/>
    <mergeCell ref="R40:S51"/>
    <mergeCell ref="T40:U51"/>
    <mergeCell ref="P52:Q61"/>
    <mergeCell ref="R52:S61"/>
    <mergeCell ref="T52:U61"/>
    <mergeCell ref="N52:O61"/>
    <mergeCell ref="N40:O51"/>
    <mergeCell ref="P40:Q51"/>
  </mergeCells>
  <phoneticPr fontId="2"/>
  <pageMargins left="0.7" right="0.7" top="0.75" bottom="0.75" header="0.3" footer="0.3"/>
  <pageSetup paperSize="9" scale="98"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1"/>
  <sheetViews>
    <sheetView topLeftCell="A133" zoomScaleNormal="100" workbookViewId="0">
      <selection activeCell="C35" sqref="C35"/>
    </sheetView>
  </sheetViews>
  <sheetFormatPr defaultColWidth="9" defaultRowHeight="13.2"/>
  <cols>
    <col min="1" max="1" width="5.77734375" style="139" customWidth="1"/>
    <col min="2" max="3" width="4.6640625" style="129" customWidth="1"/>
    <col min="4" max="4" width="5.109375" style="129" customWidth="1"/>
    <col min="5" max="14" width="4.6640625" style="129" customWidth="1"/>
    <col min="15" max="15" width="4.6640625" style="164" customWidth="1"/>
    <col min="16" max="16" width="4.109375" style="164" customWidth="1"/>
    <col min="17" max="28" width="4.6640625" style="129" customWidth="1"/>
    <col min="29" max="29" width="7" style="129" customWidth="1"/>
    <col min="30" max="16384" width="9" style="129"/>
  </cols>
  <sheetData>
    <row r="1" spans="2:29" ht="15.9" customHeight="1">
      <c r="B1" s="130" t="s">
        <v>374</v>
      </c>
      <c r="C1" s="130"/>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row>
    <row r="2" spans="2:29" ht="15.9" customHeight="1">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row>
    <row r="3" spans="2:29" ht="15.9" customHeight="1">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row>
    <row r="4" spans="2:29" ht="15.9" customHeight="1">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row>
    <row r="5" spans="2:29" ht="15.9" customHeight="1">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row>
    <row r="6" spans="2:29" ht="15.9" customHeight="1">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row>
    <row r="7" spans="2:29" ht="15.9" customHeight="1">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row>
    <row r="8" spans="2:29" ht="15.9" customHeight="1">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row>
    <row r="9" spans="2:29" ht="15.9" customHeight="1">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row>
    <row r="10" spans="2:29" ht="15.9" customHeight="1">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row>
    <row r="11" spans="2:29" ht="15.9" customHeight="1">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row>
    <row r="12" spans="2:29" ht="60" customHeight="1">
      <c r="B12" s="210"/>
      <c r="C12" s="210"/>
      <c r="D12" s="591" t="s">
        <v>326</v>
      </c>
      <c r="E12" s="491"/>
      <c r="F12" s="491"/>
      <c r="G12" s="491"/>
      <c r="H12" s="491"/>
      <c r="I12" s="491"/>
      <c r="J12" s="491"/>
      <c r="K12" s="491"/>
      <c r="L12" s="491"/>
      <c r="M12" s="491"/>
      <c r="N12" s="491"/>
      <c r="O12" s="491"/>
      <c r="P12" s="491"/>
      <c r="Q12" s="491"/>
      <c r="R12" s="491"/>
      <c r="S12" s="491"/>
      <c r="T12" s="491"/>
      <c r="U12" s="491"/>
      <c r="V12" s="491"/>
      <c r="W12" s="491"/>
      <c r="X12" s="491"/>
      <c r="Y12" s="491"/>
      <c r="Z12" s="491"/>
      <c r="AA12" s="491"/>
      <c r="AB12" s="172"/>
      <c r="AC12" s="172"/>
    </row>
    <row r="13" spans="2:29" ht="15.9" customHeight="1">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row>
    <row r="14" spans="2:29" ht="20.25" customHeight="1">
      <c r="B14" s="211"/>
      <c r="C14" s="211"/>
      <c r="D14" s="212"/>
      <c r="E14" s="592" t="s">
        <v>327</v>
      </c>
      <c r="F14" s="593"/>
      <c r="G14" s="593"/>
      <c r="H14" s="593"/>
      <c r="I14" s="593"/>
      <c r="J14" s="593"/>
      <c r="K14" s="593"/>
      <c r="L14" s="593"/>
      <c r="M14" s="593"/>
      <c r="N14" s="593"/>
      <c r="O14" s="593"/>
      <c r="P14" s="593"/>
      <c r="Q14" s="593"/>
      <c r="R14" s="593"/>
      <c r="S14" s="593"/>
      <c r="T14" s="593"/>
      <c r="U14" s="593"/>
      <c r="V14" s="593"/>
      <c r="W14" s="593"/>
      <c r="X14" s="593"/>
      <c r="Y14" s="593"/>
      <c r="Z14" s="593"/>
      <c r="AA14" s="593"/>
      <c r="AB14" s="172"/>
      <c r="AC14" s="172"/>
    </row>
    <row r="15" spans="2:29" ht="15.9" customHeight="1">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row>
    <row r="16" spans="2:29" ht="15.9" customHeight="1">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row>
    <row r="17" spans="1:29" ht="15.9" customHeight="1">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row>
    <row r="18" spans="1:29" ht="15.9" customHeight="1">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row>
    <row r="19" spans="1:29" ht="15.9" customHeight="1">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row>
    <row r="20" spans="1:29" ht="15.9" customHeight="1">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row>
    <row r="21" spans="1:29" ht="15.9" customHeight="1">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row>
    <row r="22" spans="1:29" ht="15.9" customHeight="1">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row>
    <row r="23" spans="1:29" ht="15.9" customHeight="1">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row>
    <row r="24" spans="1:29" ht="15.9" customHeight="1">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row>
    <row r="25" spans="1:29" ht="15.9" customHeight="1">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row>
    <row r="26" spans="1:29" ht="15.9" customHeight="1">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row>
    <row r="27" spans="1:29" ht="15.9" customHeight="1">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row>
    <row r="28" spans="1:29" ht="15.9" customHeight="1">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row>
    <row r="29" spans="1:29" ht="15.9" customHeight="1">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row>
    <row r="30" spans="1:29" ht="15.9" customHeight="1">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row>
    <row r="31" spans="1:29" ht="15.9" customHeight="1">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row>
    <row r="32" spans="1:29" ht="30" customHeight="1">
      <c r="A32" s="600" t="s">
        <v>328</v>
      </c>
      <c r="B32" s="600"/>
      <c r="C32" s="600"/>
      <c r="D32" s="600"/>
      <c r="E32" s="600"/>
      <c r="F32" s="600"/>
      <c r="G32" s="600"/>
      <c r="H32" s="600"/>
      <c r="I32" s="600"/>
      <c r="J32" s="600"/>
      <c r="K32" s="600"/>
      <c r="L32" s="600"/>
      <c r="M32" s="600"/>
      <c r="N32" s="600"/>
      <c r="O32" s="600"/>
      <c r="P32" s="600"/>
      <c r="Q32" s="600"/>
      <c r="R32" s="600"/>
      <c r="S32" s="600"/>
      <c r="T32" s="600"/>
      <c r="U32" s="600"/>
      <c r="V32" s="600"/>
      <c r="W32" s="600"/>
      <c r="X32" s="600"/>
      <c r="Y32" s="600"/>
      <c r="Z32" s="600"/>
      <c r="AA32" s="600"/>
      <c r="AB32" s="600"/>
      <c r="AC32" s="600"/>
    </row>
    <row r="33" spans="2:29" ht="15.9" customHeight="1">
      <c r="B33" s="172"/>
      <c r="C33" s="172"/>
      <c r="D33" s="172"/>
      <c r="E33" s="172"/>
      <c r="F33" s="183"/>
      <c r="G33" s="183"/>
      <c r="H33" s="183"/>
      <c r="I33" s="183"/>
      <c r="J33" s="183"/>
      <c r="K33" s="183"/>
      <c r="L33" s="183"/>
      <c r="M33" s="183"/>
      <c r="N33" s="172"/>
      <c r="O33" s="172"/>
      <c r="P33" s="172"/>
      <c r="Q33" s="172"/>
      <c r="R33" s="172"/>
      <c r="S33" s="172"/>
      <c r="T33" s="172"/>
      <c r="U33" s="172"/>
      <c r="V33" s="172"/>
      <c r="W33" s="172"/>
      <c r="X33" s="172"/>
      <c r="Y33" s="172"/>
      <c r="Z33" s="172"/>
      <c r="AA33" s="172"/>
      <c r="AB33" s="172"/>
      <c r="AC33" s="172"/>
    </row>
    <row r="34" spans="2:29" ht="15.9" customHeight="1">
      <c r="B34" s="213" t="s">
        <v>329</v>
      </c>
      <c r="C34" s="172" t="str">
        <f>一覧表!C9&amp;"執行"</f>
        <v>令和８年１０月２５日執行</v>
      </c>
      <c r="D34" s="172"/>
      <c r="E34" s="172"/>
      <c r="F34" s="172"/>
      <c r="G34" s="172"/>
      <c r="H34" s="172"/>
      <c r="I34" s="172" t="str">
        <f>一覧表!F10</f>
        <v>美郷町議会議員補欠選挙</v>
      </c>
      <c r="J34" s="172"/>
      <c r="K34" s="172"/>
      <c r="L34" s="172"/>
      <c r="M34" s="172"/>
      <c r="N34" s="172"/>
      <c r="O34" s="172"/>
      <c r="P34" s="172"/>
      <c r="Q34" s="172"/>
      <c r="R34" s="172"/>
      <c r="S34" s="172"/>
      <c r="T34" s="172"/>
      <c r="U34" s="172"/>
      <c r="V34" s="172"/>
      <c r="W34" s="172"/>
      <c r="X34" s="172"/>
      <c r="Y34" s="172"/>
      <c r="Z34" s="172"/>
      <c r="AA34" s="172"/>
      <c r="AB34" s="172"/>
      <c r="AC34" s="172"/>
    </row>
    <row r="35" spans="2:29" ht="15.75" customHeight="1">
      <c r="B35" s="213"/>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row>
    <row r="36" spans="2:29" ht="15.9" customHeight="1">
      <c r="B36" s="213" t="s">
        <v>330</v>
      </c>
      <c r="C36" s="213" t="s">
        <v>331</v>
      </c>
      <c r="D36" s="172"/>
      <c r="E36" s="172"/>
      <c r="F36" s="172"/>
      <c r="G36" s="172"/>
      <c r="H36" s="552" t="s">
        <v>12</v>
      </c>
      <c r="I36" s="491"/>
      <c r="J36" s="172"/>
      <c r="K36" s="172"/>
      <c r="L36" s="172"/>
      <c r="M36" s="172"/>
      <c r="N36" s="172"/>
      <c r="O36" s="172"/>
      <c r="P36" s="172"/>
      <c r="Q36" s="172"/>
      <c r="R36" s="172"/>
      <c r="S36" s="172"/>
      <c r="T36" s="172"/>
      <c r="U36" s="172"/>
      <c r="V36" s="172"/>
      <c r="W36" s="172"/>
      <c r="X36" s="172"/>
      <c r="Y36" s="172"/>
      <c r="Z36" s="172"/>
      <c r="AA36" s="172"/>
      <c r="AB36" s="172"/>
      <c r="AC36" s="172"/>
    </row>
    <row r="37" spans="2:29" ht="15.75" customHeight="1">
      <c r="B37" s="213"/>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row>
    <row r="38" spans="2:29" ht="15.9" customHeight="1">
      <c r="B38" s="213"/>
      <c r="C38" s="172"/>
      <c r="D38" s="172"/>
      <c r="E38" s="172"/>
      <c r="F38" s="172"/>
      <c r="G38" s="172"/>
      <c r="H38" s="552" t="s">
        <v>245</v>
      </c>
      <c r="I38" s="491"/>
      <c r="J38" s="172"/>
      <c r="K38" s="172"/>
      <c r="L38" s="172"/>
      <c r="M38" s="172"/>
      <c r="N38" s="172"/>
      <c r="O38" s="172"/>
      <c r="P38" s="172"/>
      <c r="Q38" s="172"/>
      <c r="R38" s="172"/>
      <c r="S38" s="172"/>
      <c r="T38" s="172"/>
      <c r="U38" s="172"/>
      <c r="V38" s="172"/>
      <c r="W38" s="172"/>
      <c r="X38" s="172"/>
      <c r="Y38" s="172"/>
      <c r="Z38" s="172"/>
      <c r="AA38" s="172"/>
      <c r="AB38" s="172"/>
      <c r="AC38" s="172"/>
    </row>
    <row r="39" spans="2:29" ht="15.9" customHeight="1">
      <c r="B39" s="213"/>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row>
    <row r="40" spans="2:29" ht="15.9" customHeight="1">
      <c r="B40" s="594" t="s">
        <v>332</v>
      </c>
      <c r="C40" s="595"/>
      <c r="D40" s="595"/>
      <c r="E40" s="596"/>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row>
    <row r="41" spans="2:29" ht="15.9" customHeight="1">
      <c r="B41" s="597"/>
      <c r="C41" s="598"/>
      <c r="D41" s="598"/>
      <c r="E41" s="599"/>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row>
    <row r="42" spans="2:29" ht="15.9" customHeight="1">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row>
    <row r="43" spans="2:29" ht="15.9" customHeight="1">
      <c r="B43" s="214" t="s">
        <v>333</v>
      </c>
      <c r="C43" s="172" t="s">
        <v>334</v>
      </c>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row>
    <row r="44" spans="2:29" ht="15.9" customHeight="1">
      <c r="B44" s="214"/>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row>
    <row r="45" spans="2:29" ht="15.9" customHeight="1">
      <c r="B45" s="214"/>
      <c r="C45" s="172" t="s">
        <v>335</v>
      </c>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row>
    <row r="46" spans="2:29" ht="15.9" customHeight="1">
      <c r="B46" s="214"/>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row>
    <row r="47" spans="2:29" ht="15.9" customHeight="1">
      <c r="B47" s="214" t="s">
        <v>336</v>
      </c>
      <c r="C47" s="172" t="s">
        <v>337</v>
      </c>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row>
    <row r="48" spans="2:29" ht="9" customHeight="1">
      <c r="B48" s="214"/>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row>
    <row r="49" spans="2:29" ht="15.9" customHeight="1">
      <c r="B49" s="582" t="s">
        <v>338</v>
      </c>
      <c r="C49" s="583"/>
      <c r="D49" s="583"/>
      <c r="E49" s="585" t="s">
        <v>339</v>
      </c>
      <c r="F49" s="583"/>
      <c r="G49" s="583"/>
      <c r="H49" s="583"/>
      <c r="I49" s="585" t="s">
        <v>340</v>
      </c>
      <c r="J49" s="583"/>
      <c r="K49" s="586" t="s">
        <v>341</v>
      </c>
      <c r="L49" s="587"/>
      <c r="M49" s="587"/>
      <c r="N49" s="587"/>
      <c r="O49" s="587"/>
      <c r="P49" s="587"/>
      <c r="Q49" s="587"/>
      <c r="R49" s="587"/>
      <c r="S49" s="587"/>
      <c r="T49" s="587"/>
      <c r="U49" s="587"/>
      <c r="V49" s="587"/>
      <c r="W49" s="585" t="s">
        <v>342</v>
      </c>
      <c r="X49" s="583"/>
      <c r="Y49" s="583"/>
      <c r="Z49" s="583"/>
      <c r="AA49" s="585" t="s">
        <v>309</v>
      </c>
      <c r="AB49" s="583"/>
      <c r="AC49" s="588"/>
    </row>
    <row r="50" spans="2:29" ht="15.9" customHeight="1">
      <c r="B50" s="584"/>
      <c r="C50" s="579"/>
      <c r="D50" s="579"/>
      <c r="E50" s="579"/>
      <c r="F50" s="579"/>
      <c r="G50" s="579"/>
      <c r="H50" s="579"/>
      <c r="I50" s="579"/>
      <c r="J50" s="579"/>
      <c r="K50" s="578" t="s">
        <v>343</v>
      </c>
      <c r="L50" s="579"/>
      <c r="M50" s="579"/>
      <c r="N50" s="579"/>
      <c r="O50" s="578" t="s">
        <v>344</v>
      </c>
      <c r="P50" s="579"/>
      <c r="Q50" s="579"/>
      <c r="R50" s="579"/>
      <c r="S50" s="578" t="s">
        <v>24</v>
      </c>
      <c r="T50" s="579"/>
      <c r="U50" s="579"/>
      <c r="V50" s="579"/>
      <c r="W50" s="579"/>
      <c r="X50" s="579"/>
      <c r="Y50" s="579"/>
      <c r="Z50" s="579"/>
      <c r="AA50" s="579"/>
      <c r="AB50" s="579"/>
      <c r="AC50" s="589"/>
    </row>
    <row r="51" spans="2:29" ht="15.9" customHeight="1">
      <c r="B51" s="584"/>
      <c r="C51" s="579"/>
      <c r="D51" s="579"/>
      <c r="E51" s="579"/>
      <c r="F51" s="579"/>
      <c r="G51" s="579"/>
      <c r="H51" s="579"/>
      <c r="I51" s="579"/>
      <c r="J51" s="579"/>
      <c r="K51" s="579"/>
      <c r="L51" s="579"/>
      <c r="M51" s="579"/>
      <c r="N51" s="579"/>
      <c r="O51" s="579"/>
      <c r="P51" s="579"/>
      <c r="Q51" s="579"/>
      <c r="R51" s="579"/>
      <c r="S51" s="579"/>
      <c r="T51" s="579"/>
      <c r="U51" s="579"/>
      <c r="V51" s="579"/>
      <c r="W51" s="579"/>
      <c r="X51" s="579"/>
      <c r="Y51" s="579"/>
      <c r="Z51" s="579"/>
      <c r="AA51" s="579"/>
      <c r="AB51" s="579"/>
      <c r="AC51" s="589"/>
    </row>
    <row r="52" spans="2:29" ht="15.9" customHeight="1">
      <c r="B52" s="581"/>
      <c r="C52" s="555"/>
      <c r="D52" s="555"/>
      <c r="E52" s="215"/>
      <c r="F52" s="216"/>
      <c r="G52" s="216"/>
      <c r="H52" s="217" t="s">
        <v>345</v>
      </c>
      <c r="I52" s="555"/>
      <c r="J52" s="555"/>
      <c r="K52" s="555"/>
      <c r="L52" s="555"/>
      <c r="M52" s="555"/>
      <c r="N52" s="555"/>
      <c r="O52" s="555"/>
      <c r="P52" s="555"/>
      <c r="Q52" s="555"/>
      <c r="R52" s="555"/>
      <c r="S52" s="555"/>
      <c r="T52" s="555"/>
      <c r="U52" s="555"/>
      <c r="V52" s="555"/>
      <c r="W52" s="555"/>
      <c r="X52" s="555"/>
      <c r="Y52" s="555"/>
      <c r="Z52" s="555"/>
      <c r="AA52" s="555"/>
      <c r="AB52" s="555"/>
      <c r="AC52" s="557"/>
    </row>
    <row r="53" spans="2:29" ht="15.9" customHeight="1">
      <c r="B53" s="581"/>
      <c r="C53" s="555"/>
      <c r="D53" s="555"/>
      <c r="E53" s="218"/>
      <c r="F53" s="219"/>
      <c r="G53" s="219"/>
      <c r="H53" s="220"/>
      <c r="I53" s="555"/>
      <c r="J53" s="555"/>
      <c r="K53" s="555"/>
      <c r="L53" s="555"/>
      <c r="M53" s="555"/>
      <c r="N53" s="555"/>
      <c r="O53" s="555"/>
      <c r="P53" s="555"/>
      <c r="Q53" s="555"/>
      <c r="R53" s="555"/>
      <c r="S53" s="555"/>
      <c r="T53" s="555"/>
      <c r="U53" s="555"/>
      <c r="V53" s="555"/>
      <c r="W53" s="555"/>
      <c r="X53" s="555"/>
      <c r="Y53" s="555"/>
      <c r="Z53" s="555"/>
      <c r="AA53" s="555"/>
      <c r="AB53" s="555"/>
      <c r="AC53" s="557"/>
    </row>
    <row r="54" spans="2:29" ht="15.9" customHeight="1">
      <c r="B54" s="581"/>
      <c r="C54" s="555"/>
      <c r="D54" s="555"/>
      <c r="E54" s="555"/>
      <c r="F54" s="555"/>
      <c r="G54" s="555"/>
      <c r="H54" s="555"/>
      <c r="I54" s="555"/>
      <c r="J54" s="555"/>
      <c r="K54" s="555"/>
      <c r="L54" s="555"/>
      <c r="M54" s="555"/>
      <c r="N54" s="555"/>
      <c r="O54" s="555"/>
      <c r="P54" s="555"/>
      <c r="Q54" s="555"/>
      <c r="R54" s="555"/>
      <c r="S54" s="555"/>
      <c r="T54" s="555"/>
      <c r="U54" s="555"/>
      <c r="V54" s="555"/>
      <c r="W54" s="555"/>
      <c r="X54" s="555"/>
      <c r="Y54" s="555"/>
      <c r="Z54" s="555"/>
      <c r="AA54" s="555"/>
      <c r="AB54" s="555"/>
      <c r="AC54" s="557"/>
    </row>
    <row r="55" spans="2:29" ht="15.9" customHeight="1">
      <c r="B55" s="581"/>
      <c r="C55" s="555"/>
      <c r="D55" s="555"/>
      <c r="E55" s="555"/>
      <c r="F55" s="555"/>
      <c r="G55" s="555"/>
      <c r="H55" s="555"/>
      <c r="I55" s="555"/>
      <c r="J55" s="555"/>
      <c r="K55" s="555"/>
      <c r="L55" s="555"/>
      <c r="M55" s="555"/>
      <c r="N55" s="555"/>
      <c r="O55" s="555"/>
      <c r="P55" s="555"/>
      <c r="Q55" s="555"/>
      <c r="R55" s="555"/>
      <c r="S55" s="555"/>
      <c r="T55" s="555"/>
      <c r="U55" s="555"/>
      <c r="V55" s="555"/>
      <c r="W55" s="555"/>
      <c r="X55" s="555"/>
      <c r="Y55" s="555"/>
      <c r="Z55" s="555"/>
      <c r="AA55" s="555"/>
      <c r="AB55" s="555"/>
      <c r="AC55" s="557"/>
    </row>
    <row r="56" spans="2:29" ht="15.9" customHeight="1">
      <c r="B56" s="581"/>
      <c r="C56" s="555"/>
      <c r="D56" s="555"/>
      <c r="E56" s="555"/>
      <c r="F56" s="555"/>
      <c r="G56" s="555"/>
      <c r="H56" s="555"/>
      <c r="I56" s="555"/>
      <c r="J56" s="555"/>
      <c r="K56" s="555"/>
      <c r="L56" s="555"/>
      <c r="M56" s="555"/>
      <c r="N56" s="555"/>
      <c r="O56" s="555"/>
      <c r="P56" s="555"/>
      <c r="Q56" s="555"/>
      <c r="R56" s="555"/>
      <c r="S56" s="555"/>
      <c r="T56" s="555"/>
      <c r="U56" s="555"/>
      <c r="V56" s="555"/>
      <c r="W56" s="555"/>
      <c r="X56" s="555"/>
      <c r="Y56" s="555"/>
      <c r="Z56" s="555"/>
      <c r="AA56" s="555"/>
      <c r="AB56" s="555"/>
      <c r="AC56" s="557"/>
    </row>
    <row r="57" spans="2:29" ht="15.9" customHeight="1">
      <c r="B57" s="581"/>
      <c r="C57" s="555"/>
      <c r="D57" s="555"/>
      <c r="E57" s="555"/>
      <c r="F57" s="555"/>
      <c r="G57" s="555"/>
      <c r="H57" s="555"/>
      <c r="I57" s="555"/>
      <c r="J57" s="555"/>
      <c r="K57" s="555"/>
      <c r="L57" s="555"/>
      <c r="M57" s="555"/>
      <c r="N57" s="555"/>
      <c r="O57" s="555"/>
      <c r="P57" s="555"/>
      <c r="Q57" s="555"/>
      <c r="R57" s="555"/>
      <c r="S57" s="555"/>
      <c r="T57" s="555"/>
      <c r="U57" s="555"/>
      <c r="V57" s="555"/>
      <c r="W57" s="555"/>
      <c r="X57" s="555"/>
      <c r="Y57" s="555"/>
      <c r="Z57" s="555"/>
      <c r="AA57" s="555"/>
      <c r="AB57" s="555"/>
      <c r="AC57" s="557"/>
    </row>
    <row r="58" spans="2:29" ht="15.9" customHeight="1">
      <c r="B58" s="581"/>
      <c r="C58" s="555"/>
      <c r="D58" s="555"/>
      <c r="E58" s="555"/>
      <c r="F58" s="555"/>
      <c r="G58" s="555"/>
      <c r="H58" s="555"/>
      <c r="I58" s="555"/>
      <c r="J58" s="555"/>
      <c r="K58" s="555"/>
      <c r="L58" s="555"/>
      <c r="M58" s="555"/>
      <c r="N58" s="555"/>
      <c r="O58" s="555"/>
      <c r="P58" s="555"/>
      <c r="Q58" s="555"/>
      <c r="R58" s="555"/>
      <c r="S58" s="555"/>
      <c r="T58" s="555"/>
      <c r="U58" s="555"/>
      <c r="V58" s="555"/>
      <c r="W58" s="555"/>
      <c r="X58" s="555"/>
      <c r="Y58" s="555"/>
      <c r="Z58" s="555"/>
      <c r="AA58" s="555"/>
      <c r="AB58" s="555"/>
      <c r="AC58" s="557"/>
    </row>
    <row r="59" spans="2:29" ht="15.9" customHeight="1">
      <c r="B59" s="581"/>
      <c r="C59" s="555"/>
      <c r="D59" s="555"/>
      <c r="E59" s="555"/>
      <c r="F59" s="555"/>
      <c r="G59" s="555"/>
      <c r="H59" s="555"/>
      <c r="I59" s="555"/>
      <c r="J59" s="555"/>
      <c r="K59" s="555"/>
      <c r="L59" s="555"/>
      <c r="M59" s="555"/>
      <c r="N59" s="555"/>
      <c r="O59" s="555"/>
      <c r="P59" s="555"/>
      <c r="Q59" s="555"/>
      <c r="R59" s="555"/>
      <c r="S59" s="555"/>
      <c r="T59" s="555"/>
      <c r="U59" s="555"/>
      <c r="V59" s="555"/>
      <c r="W59" s="555"/>
      <c r="X59" s="555"/>
      <c r="Y59" s="555"/>
      <c r="Z59" s="555"/>
      <c r="AA59" s="555"/>
      <c r="AB59" s="555"/>
      <c r="AC59" s="557"/>
    </row>
    <row r="60" spans="2:29" ht="15.9" customHeight="1">
      <c r="B60" s="581"/>
      <c r="C60" s="555"/>
      <c r="D60" s="555"/>
      <c r="E60" s="555"/>
      <c r="F60" s="555"/>
      <c r="G60" s="555"/>
      <c r="H60" s="555"/>
      <c r="I60" s="555"/>
      <c r="J60" s="555"/>
      <c r="K60" s="555"/>
      <c r="L60" s="555"/>
      <c r="M60" s="555"/>
      <c r="N60" s="555"/>
      <c r="O60" s="555"/>
      <c r="P60" s="555"/>
      <c r="Q60" s="555"/>
      <c r="R60" s="555"/>
      <c r="S60" s="555"/>
      <c r="T60" s="555"/>
      <c r="U60" s="555"/>
      <c r="V60" s="555"/>
      <c r="W60" s="555"/>
      <c r="X60" s="555"/>
      <c r="Y60" s="555"/>
      <c r="Z60" s="555"/>
      <c r="AA60" s="555"/>
      <c r="AB60" s="555"/>
      <c r="AC60" s="557"/>
    </row>
    <row r="61" spans="2:29" ht="15.9" customHeight="1">
      <c r="B61" s="581"/>
      <c r="C61" s="555"/>
      <c r="D61" s="555"/>
      <c r="E61" s="555"/>
      <c r="F61" s="555"/>
      <c r="G61" s="555"/>
      <c r="H61" s="555"/>
      <c r="I61" s="555"/>
      <c r="J61" s="555"/>
      <c r="K61" s="555"/>
      <c r="L61" s="555"/>
      <c r="M61" s="555"/>
      <c r="N61" s="555"/>
      <c r="O61" s="555"/>
      <c r="P61" s="555"/>
      <c r="Q61" s="555"/>
      <c r="R61" s="555"/>
      <c r="S61" s="555"/>
      <c r="T61" s="555"/>
      <c r="U61" s="555"/>
      <c r="V61" s="555"/>
      <c r="W61" s="555"/>
      <c r="X61" s="555"/>
      <c r="Y61" s="555"/>
      <c r="Z61" s="555"/>
      <c r="AA61" s="555"/>
      <c r="AB61" s="555"/>
      <c r="AC61" s="557"/>
    </row>
    <row r="62" spans="2:29" ht="15.9" customHeight="1">
      <c r="B62" s="581"/>
      <c r="C62" s="555"/>
      <c r="D62" s="555"/>
      <c r="E62" s="555"/>
      <c r="F62" s="555"/>
      <c r="G62" s="555"/>
      <c r="H62" s="555"/>
      <c r="I62" s="555"/>
      <c r="J62" s="555"/>
      <c r="K62" s="555"/>
      <c r="L62" s="555"/>
      <c r="M62" s="555"/>
      <c r="N62" s="555"/>
      <c r="O62" s="555"/>
      <c r="P62" s="555"/>
      <c r="Q62" s="555"/>
      <c r="R62" s="555"/>
      <c r="S62" s="555"/>
      <c r="T62" s="555"/>
      <c r="U62" s="555"/>
      <c r="V62" s="555"/>
      <c r="W62" s="555"/>
      <c r="X62" s="555"/>
      <c r="Y62" s="555"/>
      <c r="Z62" s="555"/>
      <c r="AA62" s="555"/>
      <c r="AB62" s="555"/>
      <c r="AC62" s="557"/>
    </row>
    <row r="63" spans="2:29" ht="15.9" customHeight="1">
      <c r="B63" s="590"/>
      <c r="C63" s="556"/>
      <c r="D63" s="556"/>
      <c r="E63" s="556"/>
      <c r="F63" s="556"/>
      <c r="G63" s="556"/>
      <c r="H63" s="556"/>
      <c r="I63" s="556"/>
      <c r="J63" s="556"/>
      <c r="K63" s="556"/>
      <c r="L63" s="556"/>
      <c r="M63" s="556"/>
      <c r="N63" s="556"/>
      <c r="O63" s="556"/>
      <c r="P63" s="556"/>
      <c r="Q63" s="556"/>
      <c r="R63" s="556"/>
      <c r="S63" s="556"/>
      <c r="T63" s="556"/>
      <c r="U63" s="556"/>
      <c r="V63" s="556"/>
      <c r="W63" s="556"/>
      <c r="X63" s="556"/>
      <c r="Y63" s="556"/>
      <c r="Z63" s="556"/>
      <c r="AA63" s="556"/>
      <c r="AB63" s="556"/>
      <c r="AC63" s="558"/>
    </row>
    <row r="64" spans="2:29" ht="15.9" customHeight="1">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row>
    <row r="65" spans="2:29" ht="15.9" customHeight="1">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row>
    <row r="66" spans="2:29" ht="15.9" customHeight="1">
      <c r="B66" s="582" t="s">
        <v>338</v>
      </c>
      <c r="C66" s="583"/>
      <c r="D66" s="583"/>
      <c r="E66" s="585" t="s">
        <v>339</v>
      </c>
      <c r="F66" s="583"/>
      <c r="G66" s="583"/>
      <c r="H66" s="583"/>
      <c r="I66" s="585" t="s">
        <v>340</v>
      </c>
      <c r="J66" s="583"/>
      <c r="K66" s="586" t="s">
        <v>341</v>
      </c>
      <c r="L66" s="587"/>
      <c r="M66" s="587"/>
      <c r="N66" s="587"/>
      <c r="O66" s="587"/>
      <c r="P66" s="587"/>
      <c r="Q66" s="587"/>
      <c r="R66" s="587"/>
      <c r="S66" s="587"/>
      <c r="T66" s="587"/>
      <c r="U66" s="587"/>
      <c r="V66" s="587"/>
      <c r="W66" s="585" t="s">
        <v>342</v>
      </c>
      <c r="X66" s="583"/>
      <c r="Y66" s="583"/>
      <c r="Z66" s="583"/>
      <c r="AA66" s="585" t="s">
        <v>309</v>
      </c>
      <c r="AB66" s="583"/>
      <c r="AC66" s="588"/>
    </row>
    <row r="67" spans="2:29" ht="15.9" customHeight="1">
      <c r="B67" s="584"/>
      <c r="C67" s="579"/>
      <c r="D67" s="579"/>
      <c r="E67" s="579"/>
      <c r="F67" s="579"/>
      <c r="G67" s="579"/>
      <c r="H67" s="579"/>
      <c r="I67" s="579"/>
      <c r="J67" s="579"/>
      <c r="K67" s="578" t="s">
        <v>343</v>
      </c>
      <c r="L67" s="579"/>
      <c r="M67" s="579"/>
      <c r="N67" s="579"/>
      <c r="O67" s="578" t="s">
        <v>344</v>
      </c>
      <c r="P67" s="579"/>
      <c r="Q67" s="579"/>
      <c r="R67" s="579"/>
      <c r="S67" s="578" t="s">
        <v>24</v>
      </c>
      <c r="T67" s="579"/>
      <c r="U67" s="579"/>
      <c r="V67" s="579"/>
      <c r="W67" s="579"/>
      <c r="X67" s="579"/>
      <c r="Y67" s="579"/>
      <c r="Z67" s="579"/>
      <c r="AA67" s="579"/>
      <c r="AB67" s="579"/>
      <c r="AC67" s="589"/>
    </row>
    <row r="68" spans="2:29" ht="15.9" customHeight="1">
      <c r="B68" s="584"/>
      <c r="C68" s="579"/>
      <c r="D68" s="579"/>
      <c r="E68" s="579"/>
      <c r="F68" s="579"/>
      <c r="G68" s="579"/>
      <c r="H68" s="579"/>
      <c r="I68" s="579"/>
      <c r="J68" s="579"/>
      <c r="K68" s="579"/>
      <c r="L68" s="579"/>
      <c r="M68" s="579"/>
      <c r="N68" s="579"/>
      <c r="O68" s="579"/>
      <c r="P68" s="579"/>
      <c r="Q68" s="579"/>
      <c r="R68" s="579"/>
      <c r="S68" s="579"/>
      <c r="T68" s="579"/>
      <c r="U68" s="579"/>
      <c r="V68" s="579"/>
      <c r="W68" s="579"/>
      <c r="X68" s="579"/>
      <c r="Y68" s="579"/>
      <c r="Z68" s="579"/>
      <c r="AA68" s="579"/>
      <c r="AB68" s="579"/>
      <c r="AC68" s="589"/>
    </row>
    <row r="69" spans="2:29" ht="15.9" customHeight="1">
      <c r="B69" s="581"/>
      <c r="C69" s="555"/>
      <c r="D69" s="555"/>
      <c r="E69" s="215"/>
      <c r="F69" s="216"/>
      <c r="G69" s="216"/>
      <c r="H69" s="217" t="s">
        <v>345</v>
      </c>
      <c r="I69" s="555"/>
      <c r="J69" s="555"/>
      <c r="K69" s="555"/>
      <c r="L69" s="555"/>
      <c r="M69" s="555"/>
      <c r="N69" s="555"/>
      <c r="O69" s="555"/>
      <c r="P69" s="555"/>
      <c r="Q69" s="555"/>
      <c r="R69" s="555"/>
      <c r="S69" s="555"/>
      <c r="T69" s="555"/>
      <c r="U69" s="555"/>
      <c r="V69" s="555"/>
      <c r="W69" s="555"/>
      <c r="X69" s="555"/>
      <c r="Y69" s="555"/>
      <c r="Z69" s="555"/>
      <c r="AA69" s="555"/>
      <c r="AB69" s="555"/>
      <c r="AC69" s="557"/>
    </row>
    <row r="70" spans="2:29" ht="15.9" customHeight="1">
      <c r="B70" s="581"/>
      <c r="C70" s="555"/>
      <c r="D70" s="555"/>
      <c r="E70" s="218"/>
      <c r="F70" s="219"/>
      <c r="G70" s="219"/>
      <c r="H70" s="220"/>
      <c r="I70" s="555"/>
      <c r="J70" s="555"/>
      <c r="K70" s="555"/>
      <c r="L70" s="555"/>
      <c r="M70" s="555"/>
      <c r="N70" s="555"/>
      <c r="O70" s="555"/>
      <c r="P70" s="555"/>
      <c r="Q70" s="555"/>
      <c r="R70" s="555"/>
      <c r="S70" s="555"/>
      <c r="T70" s="555"/>
      <c r="U70" s="555"/>
      <c r="V70" s="555"/>
      <c r="W70" s="555"/>
      <c r="X70" s="555"/>
      <c r="Y70" s="555"/>
      <c r="Z70" s="555"/>
      <c r="AA70" s="555"/>
      <c r="AB70" s="555"/>
      <c r="AC70" s="557"/>
    </row>
    <row r="71" spans="2:29" ht="15.9" customHeight="1">
      <c r="B71" s="581"/>
      <c r="C71" s="555"/>
      <c r="D71" s="555"/>
      <c r="E71" s="555"/>
      <c r="F71" s="555"/>
      <c r="G71" s="555"/>
      <c r="H71" s="555"/>
      <c r="I71" s="555"/>
      <c r="J71" s="555"/>
      <c r="K71" s="555"/>
      <c r="L71" s="555"/>
      <c r="M71" s="555"/>
      <c r="N71" s="555"/>
      <c r="O71" s="555"/>
      <c r="P71" s="555"/>
      <c r="Q71" s="555"/>
      <c r="R71" s="555"/>
      <c r="S71" s="555"/>
      <c r="T71" s="555"/>
      <c r="U71" s="555"/>
      <c r="V71" s="555"/>
      <c r="W71" s="555"/>
      <c r="X71" s="555"/>
      <c r="Y71" s="555"/>
      <c r="Z71" s="555"/>
      <c r="AA71" s="555"/>
      <c r="AB71" s="555"/>
      <c r="AC71" s="557"/>
    </row>
    <row r="72" spans="2:29" ht="15.9" customHeight="1">
      <c r="B72" s="581"/>
      <c r="C72" s="555"/>
      <c r="D72" s="555"/>
      <c r="E72" s="555"/>
      <c r="F72" s="555"/>
      <c r="G72" s="555"/>
      <c r="H72" s="555"/>
      <c r="I72" s="555"/>
      <c r="J72" s="555"/>
      <c r="K72" s="555"/>
      <c r="L72" s="555"/>
      <c r="M72" s="555"/>
      <c r="N72" s="555"/>
      <c r="O72" s="555"/>
      <c r="P72" s="555"/>
      <c r="Q72" s="555"/>
      <c r="R72" s="555"/>
      <c r="S72" s="555"/>
      <c r="T72" s="555"/>
      <c r="U72" s="555"/>
      <c r="V72" s="555"/>
      <c r="W72" s="555"/>
      <c r="X72" s="555"/>
      <c r="Y72" s="555"/>
      <c r="Z72" s="555"/>
      <c r="AA72" s="555"/>
      <c r="AB72" s="555"/>
      <c r="AC72" s="557"/>
    </row>
    <row r="73" spans="2:29" ht="15.9" customHeight="1">
      <c r="B73" s="581"/>
      <c r="C73" s="555"/>
      <c r="D73" s="555"/>
      <c r="E73" s="555"/>
      <c r="F73" s="555"/>
      <c r="G73" s="555"/>
      <c r="H73" s="555"/>
      <c r="I73" s="555"/>
      <c r="J73" s="555"/>
      <c r="K73" s="555"/>
      <c r="L73" s="555"/>
      <c r="M73" s="555"/>
      <c r="N73" s="555"/>
      <c r="O73" s="555"/>
      <c r="P73" s="555"/>
      <c r="Q73" s="555"/>
      <c r="R73" s="555"/>
      <c r="S73" s="555"/>
      <c r="T73" s="555"/>
      <c r="U73" s="555"/>
      <c r="V73" s="555"/>
      <c r="W73" s="555"/>
      <c r="X73" s="555"/>
      <c r="Y73" s="555"/>
      <c r="Z73" s="555"/>
      <c r="AA73" s="555"/>
      <c r="AB73" s="555"/>
      <c r="AC73" s="557"/>
    </row>
    <row r="74" spans="2:29" ht="15.9" customHeight="1">
      <c r="B74" s="581"/>
      <c r="C74" s="555"/>
      <c r="D74" s="555"/>
      <c r="E74" s="555"/>
      <c r="F74" s="555"/>
      <c r="G74" s="555"/>
      <c r="H74" s="555"/>
      <c r="I74" s="555"/>
      <c r="J74" s="555"/>
      <c r="K74" s="555"/>
      <c r="L74" s="555"/>
      <c r="M74" s="555"/>
      <c r="N74" s="555"/>
      <c r="O74" s="555"/>
      <c r="P74" s="555"/>
      <c r="Q74" s="555"/>
      <c r="R74" s="555"/>
      <c r="S74" s="555"/>
      <c r="T74" s="555"/>
      <c r="U74" s="555"/>
      <c r="V74" s="555"/>
      <c r="W74" s="555"/>
      <c r="X74" s="555"/>
      <c r="Y74" s="555"/>
      <c r="Z74" s="555"/>
      <c r="AA74" s="555"/>
      <c r="AB74" s="555"/>
      <c r="AC74" s="557"/>
    </row>
    <row r="75" spans="2:29" ht="15.9" customHeight="1">
      <c r="B75" s="581"/>
      <c r="C75" s="555"/>
      <c r="D75" s="555"/>
      <c r="E75" s="555"/>
      <c r="F75" s="555"/>
      <c r="G75" s="555"/>
      <c r="H75" s="555"/>
      <c r="I75" s="555"/>
      <c r="J75" s="555"/>
      <c r="K75" s="555"/>
      <c r="L75" s="555"/>
      <c r="M75" s="555"/>
      <c r="N75" s="555"/>
      <c r="O75" s="555"/>
      <c r="P75" s="555"/>
      <c r="Q75" s="555"/>
      <c r="R75" s="555"/>
      <c r="S75" s="555"/>
      <c r="T75" s="555"/>
      <c r="U75" s="555"/>
      <c r="V75" s="555"/>
      <c r="W75" s="555"/>
      <c r="X75" s="555"/>
      <c r="Y75" s="555"/>
      <c r="Z75" s="555"/>
      <c r="AA75" s="555"/>
      <c r="AB75" s="555"/>
      <c r="AC75" s="557"/>
    </row>
    <row r="76" spans="2:29" ht="15.9" customHeight="1">
      <c r="B76" s="581"/>
      <c r="C76" s="555"/>
      <c r="D76" s="555"/>
      <c r="E76" s="555"/>
      <c r="F76" s="555"/>
      <c r="G76" s="555"/>
      <c r="H76" s="555"/>
      <c r="I76" s="555"/>
      <c r="J76" s="555"/>
      <c r="K76" s="555"/>
      <c r="L76" s="555"/>
      <c r="M76" s="555"/>
      <c r="N76" s="555"/>
      <c r="O76" s="555"/>
      <c r="P76" s="555"/>
      <c r="Q76" s="555"/>
      <c r="R76" s="555"/>
      <c r="S76" s="555"/>
      <c r="T76" s="555"/>
      <c r="U76" s="555"/>
      <c r="V76" s="555"/>
      <c r="W76" s="555"/>
      <c r="X76" s="555"/>
      <c r="Y76" s="555"/>
      <c r="Z76" s="555"/>
      <c r="AA76" s="555"/>
      <c r="AB76" s="555"/>
      <c r="AC76" s="557"/>
    </row>
    <row r="77" spans="2:29" ht="15.9" customHeight="1">
      <c r="B77" s="581"/>
      <c r="C77" s="555"/>
      <c r="D77" s="555"/>
      <c r="E77" s="555"/>
      <c r="F77" s="555"/>
      <c r="G77" s="555"/>
      <c r="H77" s="555"/>
      <c r="I77" s="555"/>
      <c r="J77" s="555"/>
      <c r="K77" s="555"/>
      <c r="L77" s="555"/>
      <c r="M77" s="555"/>
      <c r="N77" s="555"/>
      <c r="O77" s="555"/>
      <c r="P77" s="555"/>
      <c r="Q77" s="555"/>
      <c r="R77" s="555"/>
      <c r="S77" s="555"/>
      <c r="T77" s="555"/>
      <c r="U77" s="555"/>
      <c r="V77" s="555"/>
      <c r="W77" s="555"/>
      <c r="X77" s="555"/>
      <c r="Y77" s="555"/>
      <c r="Z77" s="555"/>
      <c r="AA77" s="555"/>
      <c r="AB77" s="555"/>
      <c r="AC77" s="557"/>
    </row>
    <row r="78" spans="2:29" ht="15.9" customHeight="1">
      <c r="B78" s="581"/>
      <c r="C78" s="555"/>
      <c r="D78" s="555"/>
      <c r="E78" s="555"/>
      <c r="F78" s="555"/>
      <c r="G78" s="555"/>
      <c r="H78" s="555"/>
      <c r="I78" s="555"/>
      <c r="J78" s="555"/>
      <c r="K78" s="555"/>
      <c r="L78" s="555"/>
      <c r="M78" s="555"/>
      <c r="N78" s="555"/>
      <c r="O78" s="555"/>
      <c r="P78" s="555"/>
      <c r="Q78" s="555"/>
      <c r="R78" s="555"/>
      <c r="S78" s="555"/>
      <c r="T78" s="555"/>
      <c r="U78" s="555"/>
      <c r="V78" s="555"/>
      <c r="W78" s="555"/>
      <c r="X78" s="555"/>
      <c r="Y78" s="555"/>
      <c r="Z78" s="555"/>
      <c r="AA78" s="555"/>
      <c r="AB78" s="555"/>
      <c r="AC78" s="557"/>
    </row>
    <row r="79" spans="2:29" ht="15.9" customHeight="1">
      <c r="B79" s="581"/>
      <c r="C79" s="555"/>
      <c r="D79" s="555"/>
      <c r="E79" s="555"/>
      <c r="F79" s="555"/>
      <c r="G79" s="555"/>
      <c r="H79" s="555"/>
      <c r="I79" s="555"/>
      <c r="J79" s="555"/>
      <c r="K79" s="555"/>
      <c r="L79" s="555"/>
      <c r="M79" s="555"/>
      <c r="N79" s="555"/>
      <c r="O79" s="555"/>
      <c r="P79" s="555"/>
      <c r="Q79" s="555"/>
      <c r="R79" s="555"/>
      <c r="S79" s="555"/>
      <c r="T79" s="555"/>
      <c r="U79" s="555"/>
      <c r="V79" s="555"/>
      <c r="W79" s="555"/>
      <c r="X79" s="555"/>
      <c r="Y79" s="555"/>
      <c r="Z79" s="555"/>
      <c r="AA79" s="555"/>
      <c r="AB79" s="555"/>
      <c r="AC79" s="557"/>
    </row>
    <row r="80" spans="2:29" ht="15.9" customHeight="1">
      <c r="B80" s="581"/>
      <c r="C80" s="555"/>
      <c r="D80" s="555"/>
      <c r="E80" s="555"/>
      <c r="F80" s="555"/>
      <c r="G80" s="555"/>
      <c r="H80" s="555"/>
      <c r="I80" s="555"/>
      <c r="J80" s="555"/>
      <c r="K80" s="555"/>
      <c r="L80" s="555"/>
      <c r="M80" s="555"/>
      <c r="N80" s="555"/>
      <c r="O80" s="555"/>
      <c r="P80" s="555"/>
      <c r="Q80" s="555"/>
      <c r="R80" s="555"/>
      <c r="S80" s="555"/>
      <c r="T80" s="555"/>
      <c r="U80" s="555"/>
      <c r="V80" s="555"/>
      <c r="W80" s="555"/>
      <c r="X80" s="555"/>
      <c r="Y80" s="555"/>
      <c r="Z80" s="555"/>
      <c r="AA80" s="555"/>
      <c r="AB80" s="555"/>
      <c r="AC80" s="557"/>
    </row>
    <row r="81" spans="2:29" ht="15.9" customHeight="1">
      <c r="B81" s="581"/>
      <c r="C81" s="555"/>
      <c r="D81" s="555"/>
      <c r="E81" s="555"/>
      <c r="F81" s="555"/>
      <c r="G81" s="555"/>
      <c r="H81" s="555"/>
      <c r="I81" s="555"/>
      <c r="J81" s="555"/>
      <c r="K81" s="555"/>
      <c r="L81" s="555"/>
      <c r="M81" s="555"/>
      <c r="N81" s="555"/>
      <c r="O81" s="555"/>
      <c r="P81" s="555"/>
      <c r="Q81" s="555"/>
      <c r="R81" s="555"/>
      <c r="S81" s="555"/>
      <c r="T81" s="555"/>
      <c r="U81" s="555"/>
      <c r="V81" s="555"/>
      <c r="W81" s="555"/>
      <c r="X81" s="555"/>
      <c r="Y81" s="555"/>
      <c r="Z81" s="555"/>
      <c r="AA81" s="555"/>
      <c r="AB81" s="555"/>
      <c r="AC81" s="557"/>
    </row>
    <row r="82" spans="2:29" ht="15.9" customHeight="1">
      <c r="B82" s="581"/>
      <c r="C82" s="555"/>
      <c r="D82" s="555"/>
      <c r="E82" s="555"/>
      <c r="F82" s="555"/>
      <c r="G82" s="555"/>
      <c r="H82" s="555"/>
      <c r="I82" s="555"/>
      <c r="J82" s="555"/>
      <c r="K82" s="555"/>
      <c r="L82" s="555"/>
      <c r="M82" s="555"/>
      <c r="N82" s="555"/>
      <c r="O82" s="555"/>
      <c r="P82" s="555"/>
      <c r="Q82" s="555"/>
      <c r="R82" s="555"/>
      <c r="S82" s="555"/>
      <c r="T82" s="555"/>
      <c r="U82" s="555"/>
      <c r="V82" s="555"/>
      <c r="W82" s="555"/>
      <c r="X82" s="555"/>
      <c r="Y82" s="555"/>
      <c r="Z82" s="555"/>
      <c r="AA82" s="555"/>
      <c r="AB82" s="555"/>
      <c r="AC82" s="557"/>
    </row>
    <row r="83" spans="2:29" ht="15.9" customHeight="1">
      <c r="B83" s="581"/>
      <c r="C83" s="555"/>
      <c r="D83" s="555"/>
      <c r="E83" s="555"/>
      <c r="F83" s="555"/>
      <c r="G83" s="555"/>
      <c r="H83" s="555"/>
      <c r="I83" s="555"/>
      <c r="J83" s="555"/>
      <c r="K83" s="555"/>
      <c r="L83" s="555"/>
      <c r="M83" s="555"/>
      <c r="N83" s="555"/>
      <c r="O83" s="555"/>
      <c r="P83" s="555"/>
      <c r="Q83" s="555"/>
      <c r="R83" s="555"/>
      <c r="S83" s="555"/>
      <c r="T83" s="555"/>
      <c r="U83" s="555"/>
      <c r="V83" s="555"/>
      <c r="W83" s="555"/>
      <c r="X83" s="555"/>
      <c r="Y83" s="555"/>
      <c r="Z83" s="555"/>
      <c r="AA83" s="555"/>
      <c r="AB83" s="555"/>
      <c r="AC83" s="557"/>
    </row>
    <row r="84" spans="2:29" ht="15.9" customHeight="1">
      <c r="B84" s="581"/>
      <c r="C84" s="555"/>
      <c r="D84" s="555"/>
      <c r="E84" s="555"/>
      <c r="F84" s="555"/>
      <c r="G84" s="555"/>
      <c r="H84" s="555"/>
      <c r="I84" s="555"/>
      <c r="J84" s="555"/>
      <c r="K84" s="555"/>
      <c r="L84" s="555"/>
      <c r="M84" s="555"/>
      <c r="N84" s="555"/>
      <c r="O84" s="555"/>
      <c r="P84" s="555"/>
      <c r="Q84" s="555"/>
      <c r="R84" s="555"/>
      <c r="S84" s="555"/>
      <c r="T84" s="555"/>
      <c r="U84" s="555"/>
      <c r="V84" s="555"/>
      <c r="W84" s="555"/>
      <c r="X84" s="555"/>
      <c r="Y84" s="555"/>
      <c r="Z84" s="555"/>
      <c r="AA84" s="555"/>
      <c r="AB84" s="555"/>
      <c r="AC84" s="557"/>
    </row>
    <row r="85" spans="2:29" ht="15.9" customHeight="1">
      <c r="B85" s="581"/>
      <c r="C85" s="555"/>
      <c r="D85" s="555"/>
      <c r="E85" s="555"/>
      <c r="F85" s="555"/>
      <c r="G85" s="555"/>
      <c r="H85" s="555"/>
      <c r="I85" s="555"/>
      <c r="J85" s="555"/>
      <c r="K85" s="555"/>
      <c r="L85" s="555"/>
      <c r="M85" s="555"/>
      <c r="N85" s="555"/>
      <c r="O85" s="555"/>
      <c r="P85" s="555"/>
      <c r="Q85" s="555"/>
      <c r="R85" s="555"/>
      <c r="S85" s="555"/>
      <c r="T85" s="555"/>
      <c r="U85" s="555"/>
      <c r="V85" s="555"/>
      <c r="W85" s="555"/>
      <c r="X85" s="555"/>
      <c r="Y85" s="555"/>
      <c r="Z85" s="555"/>
      <c r="AA85" s="555"/>
      <c r="AB85" s="555"/>
      <c r="AC85" s="557"/>
    </row>
    <row r="86" spans="2:29" ht="15.9" customHeight="1">
      <c r="B86" s="581"/>
      <c r="C86" s="555"/>
      <c r="D86" s="555"/>
      <c r="E86" s="555"/>
      <c r="F86" s="555"/>
      <c r="G86" s="555"/>
      <c r="H86" s="555"/>
      <c r="I86" s="555"/>
      <c r="J86" s="555"/>
      <c r="K86" s="555"/>
      <c r="L86" s="555"/>
      <c r="M86" s="555"/>
      <c r="N86" s="555"/>
      <c r="O86" s="555"/>
      <c r="P86" s="555"/>
      <c r="Q86" s="555"/>
      <c r="R86" s="555"/>
      <c r="S86" s="555"/>
      <c r="T86" s="555"/>
      <c r="U86" s="555"/>
      <c r="V86" s="555"/>
      <c r="W86" s="555"/>
      <c r="X86" s="555"/>
      <c r="Y86" s="555"/>
      <c r="Z86" s="555"/>
      <c r="AA86" s="555"/>
      <c r="AB86" s="555"/>
      <c r="AC86" s="557"/>
    </row>
    <row r="87" spans="2:29" ht="15.9" customHeight="1">
      <c r="B87" s="581"/>
      <c r="C87" s="555"/>
      <c r="D87" s="555"/>
      <c r="E87" s="555"/>
      <c r="F87" s="555"/>
      <c r="G87" s="555"/>
      <c r="H87" s="555"/>
      <c r="I87" s="555"/>
      <c r="J87" s="555"/>
      <c r="K87" s="555"/>
      <c r="L87" s="555"/>
      <c r="M87" s="555"/>
      <c r="N87" s="555"/>
      <c r="O87" s="555"/>
      <c r="P87" s="555"/>
      <c r="Q87" s="555"/>
      <c r="R87" s="555"/>
      <c r="S87" s="555"/>
      <c r="T87" s="555"/>
      <c r="U87" s="555"/>
      <c r="V87" s="555"/>
      <c r="W87" s="555"/>
      <c r="X87" s="555"/>
      <c r="Y87" s="555"/>
      <c r="Z87" s="555"/>
      <c r="AA87" s="555"/>
      <c r="AB87" s="555"/>
      <c r="AC87" s="557"/>
    </row>
    <row r="88" spans="2:29" ht="15.9" customHeight="1">
      <c r="B88" s="581"/>
      <c r="C88" s="555"/>
      <c r="D88" s="555"/>
      <c r="E88" s="555"/>
      <c r="F88" s="555"/>
      <c r="G88" s="555"/>
      <c r="H88" s="555"/>
      <c r="I88" s="555"/>
      <c r="J88" s="555"/>
      <c r="K88" s="555"/>
      <c r="L88" s="555"/>
      <c r="M88" s="555"/>
      <c r="N88" s="555"/>
      <c r="O88" s="555"/>
      <c r="P88" s="555"/>
      <c r="Q88" s="555"/>
      <c r="R88" s="555"/>
      <c r="S88" s="555"/>
      <c r="T88" s="555"/>
      <c r="U88" s="555"/>
      <c r="V88" s="555"/>
      <c r="W88" s="555"/>
      <c r="X88" s="555"/>
      <c r="Y88" s="555"/>
      <c r="Z88" s="555"/>
      <c r="AA88" s="555"/>
      <c r="AB88" s="555"/>
      <c r="AC88" s="557"/>
    </row>
    <row r="89" spans="2:29" ht="15.9" customHeight="1">
      <c r="B89" s="581"/>
      <c r="C89" s="555"/>
      <c r="D89" s="555"/>
      <c r="E89" s="555"/>
      <c r="F89" s="555"/>
      <c r="G89" s="555"/>
      <c r="H89" s="555"/>
      <c r="I89" s="555"/>
      <c r="J89" s="555"/>
      <c r="K89" s="555"/>
      <c r="L89" s="555"/>
      <c r="M89" s="555"/>
      <c r="N89" s="555"/>
      <c r="O89" s="555"/>
      <c r="P89" s="555"/>
      <c r="Q89" s="555"/>
      <c r="R89" s="555"/>
      <c r="S89" s="555"/>
      <c r="T89" s="555"/>
      <c r="U89" s="555"/>
      <c r="V89" s="555"/>
      <c r="W89" s="555"/>
      <c r="X89" s="555"/>
      <c r="Y89" s="555"/>
      <c r="Z89" s="555"/>
      <c r="AA89" s="555"/>
      <c r="AB89" s="555"/>
      <c r="AC89" s="557"/>
    </row>
    <row r="90" spans="2:29" ht="15.9" customHeight="1">
      <c r="B90" s="581"/>
      <c r="C90" s="555"/>
      <c r="D90" s="555"/>
      <c r="E90" s="555"/>
      <c r="F90" s="555"/>
      <c r="G90" s="555"/>
      <c r="H90" s="555"/>
      <c r="I90" s="555"/>
      <c r="J90" s="555"/>
      <c r="K90" s="555"/>
      <c r="L90" s="555"/>
      <c r="M90" s="555"/>
      <c r="N90" s="555"/>
      <c r="O90" s="555"/>
      <c r="P90" s="555"/>
      <c r="Q90" s="555"/>
      <c r="R90" s="555"/>
      <c r="S90" s="555"/>
      <c r="T90" s="555"/>
      <c r="U90" s="555"/>
      <c r="V90" s="555"/>
      <c r="W90" s="555"/>
      <c r="X90" s="555"/>
      <c r="Y90" s="555"/>
      <c r="Z90" s="555"/>
      <c r="AA90" s="555"/>
      <c r="AB90" s="555"/>
      <c r="AC90" s="557"/>
    </row>
    <row r="91" spans="2:29" ht="15.9" customHeight="1">
      <c r="B91" s="581"/>
      <c r="C91" s="555"/>
      <c r="D91" s="555"/>
      <c r="E91" s="555"/>
      <c r="F91" s="555"/>
      <c r="G91" s="555"/>
      <c r="H91" s="555"/>
      <c r="I91" s="555"/>
      <c r="J91" s="555"/>
      <c r="K91" s="555"/>
      <c r="L91" s="555"/>
      <c r="M91" s="555"/>
      <c r="N91" s="555"/>
      <c r="O91" s="555"/>
      <c r="P91" s="555"/>
      <c r="Q91" s="555"/>
      <c r="R91" s="555"/>
      <c r="S91" s="555"/>
      <c r="T91" s="555"/>
      <c r="U91" s="555"/>
      <c r="V91" s="555"/>
      <c r="W91" s="555"/>
      <c r="X91" s="555"/>
      <c r="Y91" s="555"/>
      <c r="Z91" s="555"/>
      <c r="AA91" s="555"/>
      <c r="AB91" s="555"/>
      <c r="AC91" s="557"/>
    </row>
    <row r="92" spans="2:29" ht="15.9" customHeight="1">
      <c r="B92" s="581"/>
      <c r="C92" s="555"/>
      <c r="D92" s="555"/>
      <c r="E92" s="555"/>
      <c r="F92" s="555"/>
      <c r="G92" s="555"/>
      <c r="H92" s="555"/>
      <c r="I92" s="555"/>
      <c r="J92" s="555"/>
      <c r="K92" s="555"/>
      <c r="L92" s="555"/>
      <c r="M92" s="555"/>
      <c r="N92" s="555"/>
      <c r="O92" s="555"/>
      <c r="P92" s="555"/>
      <c r="Q92" s="555"/>
      <c r="R92" s="555"/>
      <c r="S92" s="555"/>
      <c r="T92" s="555"/>
      <c r="U92" s="555"/>
      <c r="V92" s="555"/>
      <c r="W92" s="555"/>
      <c r="X92" s="555"/>
      <c r="Y92" s="555"/>
      <c r="Z92" s="555"/>
      <c r="AA92" s="555"/>
      <c r="AB92" s="555"/>
      <c r="AC92" s="557"/>
    </row>
    <row r="93" spans="2:29" ht="15.9" customHeight="1">
      <c r="B93" s="581"/>
      <c r="C93" s="555"/>
      <c r="D93" s="555"/>
      <c r="E93" s="555"/>
      <c r="F93" s="555"/>
      <c r="G93" s="555"/>
      <c r="H93" s="555"/>
      <c r="I93" s="555"/>
      <c r="J93" s="555"/>
      <c r="K93" s="555"/>
      <c r="L93" s="555"/>
      <c r="M93" s="555"/>
      <c r="N93" s="555"/>
      <c r="O93" s="555"/>
      <c r="P93" s="555"/>
      <c r="Q93" s="555"/>
      <c r="R93" s="555"/>
      <c r="S93" s="555"/>
      <c r="T93" s="555"/>
      <c r="U93" s="555"/>
      <c r="V93" s="555"/>
      <c r="W93" s="555"/>
      <c r="X93" s="555"/>
      <c r="Y93" s="555"/>
      <c r="Z93" s="555"/>
      <c r="AA93" s="555"/>
      <c r="AB93" s="555"/>
      <c r="AC93" s="557"/>
    </row>
    <row r="94" spans="2:29" ht="15.9" customHeight="1">
      <c r="B94" s="581"/>
      <c r="C94" s="555"/>
      <c r="D94" s="555"/>
      <c r="E94" s="555"/>
      <c r="F94" s="555"/>
      <c r="G94" s="555"/>
      <c r="H94" s="555"/>
      <c r="I94" s="555"/>
      <c r="J94" s="555"/>
      <c r="K94" s="555"/>
      <c r="L94" s="555"/>
      <c r="M94" s="555"/>
      <c r="N94" s="555"/>
      <c r="O94" s="555"/>
      <c r="P94" s="555"/>
      <c r="Q94" s="555"/>
      <c r="R94" s="555"/>
      <c r="S94" s="555"/>
      <c r="T94" s="555"/>
      <c r="U94" s="555"/>
      <c r="V94" s="555"/>
      <c r="W94" s="555"/>
      <c r="X94" s="555"/>
      <c r="Y94" s="555"/>
      <c r="Z94" s="555"/>
      <c r="AA94" s="555"/>
      <c r="AB94" s="555"/>
      <c r="AC94" s="557"/>
    </row>
    <row r="95" spans="2:29" ht="15.9" customHeight="1">
      <c r="B95" s="581"/>
      <c r="C95" s="555"/>
      <c r="D95" s="555"/>
      <c r="E95" s="555"/>
      <c r="F95" s="555"/>
      <c r="G95" s="555"/>
      <c r="H95" s="555"/>
      <c r="I95" s="555"/>
      <c r="J95" s="555"/>
      <c r="K95" s="555"/>
      <c r="L95" s="555"/>
      <c r="M95" s="555"/>
      <c r="N95" s="555"/>
      <c r="O95" s="555"/>
      <c r="P95" s="555"/>
      <c r="Q95" s="555"/>
      <c r="R95" s="555"/>
      <c r="S95" s="555"/>
      <c r="T95" s="555"/>
      <c r="U95" s="555"/>
      <c r="V95" s="555"/>
      <c r="W95" s="555"/>
      <c r="X95" s="555"/>
      <c r="Y95" s="555"/>
      <c r="Z95" s="555"/>
      <c r="AA95" s="555"/>
      <c r="AB95" s="555"/>
      <c r="AC95" s="557"/>
    </row>
    <row r="96" spans="2:29" ht="15.9" customHeight="1">
      <c r="B96" s="590"/>
      <c r="C96" s="556"/>
      <c r="D96" s="556"/>
      <c r="E96" s="556"/>
      <c r="F96" s="556"/>
      <c r="G96" s="556"/>
      <c r="H96" s="556"/>
      <c r="I96" s="556"/>
      <c r="J96" s="556"/>
      <c r="K96" s="556"/>
      <c r="L96" s="556"/>
      <c r="M96" s="556"/>
      <c r="N96" s="556"/>
      <c r="O96" s="556"/>
      <c r="P96" s="556"/>
      <c r="Q96" s="556"/>
      <c r="R96" s="556"/>
      <c r="S96" s="556"/>
      <c r="T96" s="556"/>
      <c r="U96" s="556"/>
      <c r="V96" s="556"/>
      <c r="W96" s="556"/>
      <c r="X96" s="556"/>
      <c r="Y96" s="556"/>
      <c r="Z96" s="556"/>
      <c r="AA96" s="556"/>
      <c r="AB96" s="556"/>
      <c r="AC96" s="558"/>
    </row>
    <row r="97" spans="2:29" ht="15.9" customHeight="1">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c r="Z97" s="177"/>
      <c r="AA97" s="177"/>
      <c r="AB97" s="177"/>
      <c r="AC97" s="177"/>
    </row>
    <row r="98" spans="2:29" ht="15.9" customHeight="1">
      <c r="B98" s="177"/>
      <c r="C98" s="177"/>
      <c r="D98" s="177"/>
      <c r="E98" s="177"/>
      <c r="F98" s="177"/>
      <c r="G98" s="177"/>
      <c r="H98" s="177"/>
      <c r="I98" s="177"/>
      <c r="J98" s="177"/>
      <c r="K98" s="177"/>
      <c r="L98" s="177"/>
      <c r="M98" s="177"/>
      <c r="N98" s="177"/>
      <c r="O98" s="177"/>
      <c r="P98" s="177"/>
      <c r="Q98" s="177"/>
      <c r="R98" s="177"/>
      <c r="S98" s="177"/>
      <c r="T98" s="177"/>
      <c r="U98" s="177"/>
      <c r="V98" s="177"/>
      <c r="W98" s="177"/>
      <c r="X98" s="177"/>
      <c r="Y98" s="177"/>
      <c r="Z98" s="177"/>
      <c r="AA98" s="177"/>
      <c r="AB98" s="177"/>
      <c r="AC98" s="177"/>
    </row>
    <row r="99" spans="2:29" ht="15.9" customHeight="1">
      <c r="B99" s="177"/>
      <c r="C99" s="177"/>
      <c r="D99" s="177"/>
      <c r="E99" s="177"/>
      <c r="F99" s="177"/>
      <c r="G99" s="177"/>
      <c r="H99" s="177"/>
      <c r="I99" s="177"/>
      <c r="J99" s="177"/>
      <c r="K99" s="177"/>
      <c r="L99" s="177"/>
      <c r="M99" s="177"/>
      <c r="N99" s="177"/>
      <c r="O99" s="177"/>
      <c r="P99" s="177"/>
      <c r="Q99" s="177"/>
      <c r="R99" s="177"/>
      <c r="S99" s="177"/>
      <c r="T99" s="177"/>
      <c r="U99" s="177"/>
      <c r="V99" s="177"/>
      <c r="W99" s="177"/>
      <c r="X99" s="177"/>
      <c r="Y99" s="177"/>
      <c r="Z99" s="177"/>
      <c r="AA99" s="177"/>
      <c r="AB99" s="177"/>
      <c r="AC99" s="177"/>
    </row>
    <row r="100" spans="2:29" ht="15.9" customHeight="1">
      <c r="B100" s="582" t="s">
        <v>338</v>
      </c>
      <c r="C100" s="583"/>
      <c r="D100" s="583"/>
      <c r="E100" s="585" t="s">
        <v>339</v>
      </c>
      <c r="F100" s="583"/>
      <c r="G100" s="583"/>
      <c r="H100" s="583"/>
      <c r="I100" s="585" t="s">
        <v>340</v>
      </c>
      <c r="J100" s="583"/>
      <c r="K100" s="586" t="s">
        <v>341</v>
      </c>
      <c r="L100" s="587"/>
      <c r="M100" s="587"/>
      <c r="N100" s="587"/>
      <c r="O100" s="587"/>
      <c r="P100" s="587"/>
      <c r="Q100" s="587"/>
      <c r="R100" s="587"/>
      <c r="S100" s="587"/>
      <c r="T100" s="587"/>
      <c r="U100" s="587"/>
      <c r="V100" s="587"/>
      <c r="W100" s="585" t="s">
        <v>342</v>
      </c>
      <c r="X100" s="583"/>
      <c r="Y100" s="583"/>
      <c r="Z100" s="583"/>
      <c r="AA100" s="585" t="s">
        <v>309</v>
      </c>
      <c r="AB100" s="583"/>
      <c r="AC100" s="588"/>
    </row>
    <row r="101" spans="2:29" ht="15.9" customHeight="1">
      <c r="B101" s="584"/>
      <c r="C101" s="579"/>
      <c r="D101" s="579"/>
      <c r="E101" s="579"/>
      <c r="F101" s="579"/>
      <c r="G101" s="579"/>
      <c r="H101" s="579"/>
      <c r="I101" s="579"/>
      <c r="J101" s="579"/>
      <c r="K101" s="578" t="s">
        <v>343</v>
      </c>
      <c r="L101" s="579"/>
      <c r="M101" s="579"/>
      <c r="N101" s="579"/>
      <c r="O101" s="578" t="s">
        <v>344</v>
      </c>
      <c r="P101" s="579"/>
      <c r="Q101" s="579"/>
      <c r="R101" s="579"/>
      <c r="S101" s="578" t="s">
        <v>24</v>
      </c>
      <c r="T101" s="579"/>
      <c r="U101" s="579"/>
      <c r="V101" s="579"/>
      <c r="W101" s="579"/>
      <c r="X101" s="579"/>
      <c r="Y101" s="579"/>
      <c r="Z101" s="579"/>
      <c r="AA101" s="579"/>
      <c r="AB101" s="579"/>
      <c r="AC101" s="589"/>
    </row>
    <row r="102" spans="2:29" ht="15.9" customHeight="1">
      <c r="B102" s="584"/>
      <c r="C102" s="579"/>
      <c r="D102" s="579"/>
      <c r="E102" s="579"/>
      <c r="F102" s="579"/>
      <c r="G102" s="579"/>
      <c r="H102" s="579"/>
      <c r="I102" s="579"/>
      <c r="J102" s="579"/>
      <c r="K102" s="579"/>
      <c r="L102" s="579"/>
      <c r="M102" s="579"/>
      <c r="N102" s="579"/>
      <c r="O102" s="579"/>
      <c r="P102" s="579"/>
      <c r="Q102" s="579"/>
      <c r="R102" s="579"/>
      <c r="S102" s="579"/>
      <c r="T102" s="579"/>
      <c r="U102" s="579"/>
      <c r="V102" s="579"/>
      <c r="W102" s="579"/>
      <c r="X102" s="579"/>
      <c r="Y102" s="579"/>
      <c r="Z102" s="579"/>
      <c r="AA102" s="579"/>
      <c r="AB102" s="579"/>
      <c r="AC102" s="589"/>
    </row>
    <row r="103" spans="2:29" ht="15.9" customHeight="1">
      <c r="B103" s="581"/>
      <c r="C103" s="555"/>
      <c r="D103" s="555"/>
      <c r="E103" s="215"/>
      <c r="F103" s="216"/>
      <c r="G103" s="216"/>
      <c r="H103" s="217" t="s">
        <v>345</v>
      </c>
      <c r="I103" s="555"/>
      <c r="J103" s="555"/>
      <c r="K103" s="555"/>
      <c r="L103" s="555"/>
      <c r="M103" s="555"/>
      <c r="N103" s="555"/>
      <c r="O103" s="555"/>
      <c r="P103" s="555"/>
      <c r="Q103" s="555"/>
      <c r="R103" s="555"/>
      <c r="S103" s="555"/>
      <c r="T103" s="555"/>
      <c r="U103" s="555"/>
      <c r="V103" s="555"/>
      <c r="W103" s="555"/>
      <c r="X103" s="555"/>
      <c r="Y103" s="555"/>
      <c r="Z103" s="555"/>
      <c r="AA103" s="555"/>
      <c r="AB103" s="555"/>
      <c r="AC103" s="557"/>
    </row>
    <row r="104" spans="2:29" ht="15.9" customHeight="1">
      <c r="B104" s="581"/>
      <c r="C104" s="555"/>
      <c r="D104" s="555"/>
      <c r="E104" s="218"/>
      <c r="F104" s="219"/>
      <c r="G104" s="219"/>
      <c r="H104" s="220"/>
      <c r="I104" s="555"/>
      <c r="J104" s="555"/>
      <c r="K104" s="555"/>
      <c r="L104" s="555"/>
      <c r="M104" s="555"/>
      <c r="N104" s="555"/>
      <c r="O104" s="555"/>
      <c r="P104" s="555"/>
      <c r="Q104" s="555"/>
      <c r="R104" s="555"/>
      <c r="S104" s="555"/>
      <c r="T104" s="555"/>
      <c r="U104" s="555"/>
      <c r="V104" s="555"/>
      <c r="W104" s="555"/>
      <c r="X104" s="555"/>
      <c r="Y104" s="555"/>
      <c r="Z104" s="555"/>
      <c r="AA104" s="555"/>
      <c r="AB104" s="555"/>
      <c r="AC104" s="557"/>
    </row>
    <row r="105" spans="2:29" ht="15.9" customHeight="1">
      <c r="B105" s="581"/>
      <c r="C105" s="555"/>
      <c r="D105" s="555"/>
      <c r="E105" s="555"/>
      <c r="F105" s="555"/>
      <c r="G105" s="555"/>
      <c r="H105" s="555"/>
      <c r="I105" s="555"/>
      <c r="J105" s="555"/>
      <c r="K105" s="555"/>
      <c r="L105" s="555"/>
      <c r="M105" s="555"/>
      <c r="N105" s="555"/>
      <c r="O105" s="555"/>
      <c r="P105" s="555"/>
      <c r="Q105" s="555"/>
      <c r="R105" s="555"/>
      <c r="S105" s="555"/>
      <c r="T105" s="555"/>
      <c r="U105" s="555"/>
      <c r="V105" s="555"/>
      <c r="W105" s="555"/>
      <c r="X105" s="555"/>
      <c r="Y105" s="555"/>
      <c r="Z105" s="555"/>
      <c r="AA105" s="555"/>
      <c r="AB105" s="555"/>
      <c r="AC105" s="557"/>
    </row>
    <row r="106" spans="2:29" ht="15.9" customHeight="1">
      <c r="B106" s="581"/>
      <c r="C106" s="555"/>
      <c r="D106" s="555"/>
      <c r="E106" s="555"/>
      <c r="F106" s="555"/>
      <c r="G106" s="555"/>
      <c r="H106" s="555"/>
      <c r="I106" s="555"/>
      <c r="J106" s="555"/>
      <c r="K106" s="555"/>
      <c r="L106" s="555"/>
      <c r="M106" s="555"/>
      <c r="N106" s="555"/>
      <c r="O106" s="555"/>
      <c r="P106" s="555"/>
      <c r="Q106" s="555"/>
      <c r="R106" s="555"/>
      <c r="S106" s="555"/>
      <c r="T106" s="555"/>
      <c r="U106" s="555"/>
      <c r="V106" s="555"/>
      <c r="W106" s="555"/>
      <c r="X106" s="555"/>
      <c r="Y106" s="555"/>
      <c r="Z106" s="555"/>
      <c r="AA106" s="555"/>
      <c r="AB106" s="555"/>
      <c r="AC106" s="557"/>
    </row>
    <row r="107" spans="2:29" ht="15.9" customHeight="1">
      <c r="B107" s="581"/>
      <c r="C107" s="555"/>
      <c r="D107" s="555"/>
      <c r="E107" s="555"/>
      <c r="F107" s="555"/>
      <c r="G107" s="555"/>
      <c r="H107" s="555"/>
      <c r="I107" s="555"/>
      <c r="J107" s="555"/>
      <c r="K107" s="555"/>
      <c r="L107" s="555"/>
      <c r="M107" s="555"/>
      <c r="N107" s="555"/>
      <c r="O107" s="555"/>
      <c r="P107" s="555"/>
      <c r="Q107" s="555"/>
      <c r="R107" s="555"/>
      <c r="S107" s="555"/>
      <c r="T107" s="555"/>
      <c r="U107" s="555"/>
      <c r="V107" s="555"/>
      <c r="W107" s="555"/>
      <c r="X107" s="555"/>
      <c r="Y107" s="555"/>
      <c r="Z107" s="555"/>
      <c r="AA107" s="555"/>
      <c r="AB107" s="555"/>
      <c r="AC107" s="557"/>
    </row>
    <row r="108" spans="2:29" ht="15.9" customHeight="1">
      <c r="B108" s="581"/>
      <c r="C108" s="555"/>
      <c r="D108" s="555"/>
      <c r="E108" s="555"/>
      <c r="F108" s="555"/>
      <c r="G108" s="555"/>
      <c r="H108" s="555"/>
      <c r="I108" s="555"/>
      <c r="J108" s="555"/>
      <c r="K108" s="555"/>
      <c r="L108" s="555"/>
      <c r="M108" s="555"/>
      <c r="N108" s="555"/>
      <c r="O108" s="555"/>
      <c r="P108" s="555"/>
      <c r="Q108" s="555"/>
      <c r="R108" s="555"/>
      <c r="S108" s="555"/>
      <c r="T108" s="555"/>
      <c r="U108" s="555"/>
      <c r="V108" s="555"/>
      <c r="W108" s="555"/>
      <c r="X108" s="555"/>
      <c r="Y108" s="555"/>
      <c r="Z108" s="555"/>
      <c r="AA108" s="555"/>
      <c r="AB108" s="555"/>
      <c r="AC108" s="557"/>
    </row>
    <row r="109" spans="2:29" ht="15.9" customHeight="1">
      <c r="B109" s="581"/>
      <c r="C109" s="555"/>
      <c r="D109" s="555"/>
      <c r="E109" s="555"/>
      <c r="F109" s="555"/>
      <c r="G109" s="555"/>
      <c r="H109" s="555"/>
      <c r="I109" s="555"/>
      <c r="J109" s="555"/>
      <c r="K109" s="555"/>
      <c r="L109" s="555"/>
      <c r="M109" s="555"/>
      <c r="N109" s="555"/>
      <c r="O109" s="555"/>
      <c r="P109" s="555"/>
      <c r="Q109" s="555"/>
      <c r="R109" s="555"/>
      <c r="S109" s="555"/>
      <c r="T109" s="555"/>
      <c r="U109" s="555"/>
      <c r="V109" s="555"/>
      <c r="W109" s="555"/>
      <c r="X109" s="555"/>
      <c r="Y109" s="555"/>
      <c r="Z109" s="555"/>
      <c r="AA109" s="555"/>
      <c r="AB109" s="555"/>
      <c r="AC109" s="557"/>
    </row>
    <row r="110" spans="2:29" ht="15.9" customHeight="1">
      <c r="B110" s="581"/>
      <c r="C110" s="555"/>
      <c r="D110" s="555"/>
      <c r="E110" s="555"/>
      <c r="F110" s="555"/>
      <c r="G110" s="555"/>
      <c r="H110" s="555"/>
      <c r="I110" s="555"/>
      <c r="J110" s="555"/>
      <c r="K110" s="555"/>
      <c r="L110" s="555"/>
      <c r="M110" s="555"/>
      <c r="N110" s="555"/>
      <c r="O110" s="555"/>
      <c r="P110" s="555"/>
      <c r="Q110" s="555"/>
      <c r="R110" s="555"/>
      <c r="S110" s="555"/>
      <c r="T110" s="555"/>
      <c r="U110" s="555"/>
      <c r="V110" s="555"/>
      <c r="W110" s="555"/>
      <c r="X110" s="555"/>
      <c r="Y110" s="555"/>
      <c r="Z110" s="555"/>
      <c r="AA110" s="555"/>
      <c r="AB110" s="555"/>
      <c r="AC110" s="557"/>
    </row>
    <row r="111" spans="2:29" ht="15.9" customHeight="1">
      <c r="B111" s="581"/>
      <c r="C111" s="555"/>
      <c r="D111" s="555"/>
      <c r="E111" s="555"/>
      <c r="F111" s="555"/>
      <c r="G111" s="555"/>
      <c r="H111" s="555"/>
      <c r="I111" s="555"/>
      <c r="J111" s="555"/>
      <c r="K111" s="555"/>
      <c r="L111" s="555"/>
      <c r="M111" s="555"/>
      <c r="N111" s="555"/>
      <c r="O111" s="555"/>
      <c r="P111" s="555"/>
      <c r="Q111" s="555"/>
      <c r="R111" s="555"/>
      <c r="S111" s="555"/>
      <c r="T111" s="555"/>
      <c r="U111" s="555"/>
      <c r="V111" s="555"/>
      <c r="W111" s="555"/>
      <c r="X111" s="555"/>
      <c r="Y111" s="555"/>
      <c r="Z111" s="555"/>
      <c r="AA111" s="555"/>
      <c r="AB111" s="555"/>
      <c r="AC111" s="557"/>
    </row>
    <row r="112" spans="2:29" ht="15.9" customHeight="1">
      <c r="B112" s="581"/>
      <c r="C112" s="555"/>
      <c r="D112" s="555"/>
      <c r="E112" s="555"/>
      <c r="F112" s="555"/>
      <c r="G112" s="555"/>
      <c r="H112" s="555"/>
      <c r="I112" s="555"/>
      <c r="J112" s="555"/>
      <c r="K112" s="555"/>
      <c r="L112" s="555"/>
      <c r="M112" s="555"/>
      <c r="N112" s="555"/>
      <c r="O112" s="555"/>
      <c r="P112" s="555"/>
      <c r="Q112" s="555"/>
      <c r="R112" s="555"/>
      <c r="S112" s="555"/>
      <c r="T112" s="555"/>
      <c r="U112" s="555"/>
      <c r="V112" s="555"/>
      <c r="W112" s="555"/>
      <c r="X112" s="555"/>
      <c r="Y112" s="555"/>
      <c r="Z112" s="555"/>
      <c r="AA112" s="555"/>
      <c r="AB112" s="555"/>
      <c r="AC112" s="557"/>
    </row>
    <row r="113" spans="2:29" ht="15.9" customHeight="1">
      <c r="B113" s="571" t="s">
        <v>346</v>
      </c>
      <c r="C113" s="578" t="s">
        <v>347</v>
      </c>
      <c r="D113" s="579"/>
      <c r="E113" s="555"/>
      <c r="F113" s="555"/>
      <c r="G113" s="555"/>
      <c r="H113" s="555"/>
      <c r="I113" s="555"/>
      <c r="J113" s="555"/>
      <c r="K113" s="555"/>
      <c r="L113" s="555"/>
      <c r="M113" s="555"/>
      <c r="N113" s="555"/>
      <c r="O113" s="555"/>
      <c r="P113" s="555"/>
      <c r="Q113" s="555"/>
      <c r="R113" s="555"/>
      <c r="S113" s="555"/>
      <c r="T113" s="555"/>
      <c r="U113" s="555"/>
      <c r="V113" s="555"/>
      <c r="W113" s="555"/>
      <c r="X113" s="555"/>
      <c r="Y113" s="555"/>
      <c r="Z113" s="555"/>
      <c r="AA113" s="555"/>
      <c r="AB113" s="555"/>
      <c r="AC113" s="557"/>
    </row>
    <row r="114" spans="2:29" ht="15.9" customHeight="1">
      <c r="B114" s="572"/>
      <c r="C114" s="579"/>
      <c r="D114" s="579"/>
      <c r="E114" s="555"/>
      <c r="F114" s="555"/>
      <c r="G114" s="555"/>
      <c r="H114" s="555"/>
      <c r="I114" s="555"/>
      <c r="J114" s="555"/>
      <c r="K114" s="555"/>
      <c r="L114" s="555"/>
      <c r="M114" s="555"/>
      <c r="N114" s="555"/>
      <c r="O114" s="555"/>
      <c r="P114" s="555"/>
      <c r="Q114" s="555"/>
      <c r="R114" s="555"/>
      <c r="S114" s="555"/>
      <c r="T114" s="555"/>
      <c r="U114" s="555"/>
      <c r="V114" s="555"/>
      <c r="W114" s="555"/>
      <c r="X114" s="555"/>
      <c r="Y114" s="555"/>
      <c r="Z114" s="555"/>
      <c r="AA114" s="555"/>
      <c r="AB114" s="555"/>
      <c r="AC114" s="557"/>
    </row>
    <row r="115" spans="2:29" ht="15.9" customHeight="1">
      <c r="B115" s="572"/>
      <c r="C115" s="578" t="s">
        <v>348</v>
      </c>
      <c r="D115" s="579"/>
      <c r="E115" s="555"/>
      <c r="F115" s="555"/>
      <c r="G115" s="555"/>
      <c r="H115" s="555"/>
      <c r="I115" s="555"/>
      <c r="J115" s="555"/>
      <c r="K115" s="555"/>
      <c r="L115" s="555"/>
      <c r="M115" s="555"/>
      <c r="N115" s="555"/>
      <c r="O115" s="555"/>
      <c r="P115" s="555"/>
      <c r="Q115" s="555"/>
      <c r="R115" s="555"/>
      <c r="S115" s="555"/>
      <c r="T115" s="555"/>
      <c r="U115" s="555"/>
      <c r="V115" s="555"/>
      <c r="W115" s="555"/>
      <c r="X115" s="555"/>
      <c r="Y115" s="555"/>
      <c r="Z115" s="555"/>
      <c r="AA115" s="555"/>
      <c r="AB115" s="555"/>
      <c r="AC115" s="557"/>
    </row>
    <row r="116" spans="2:29" ht="15.9" customHeight="1">
      <c r="B116" s="572"/>
      <c r="C116" s="579"/>
      <c r="D116" s="579"/>
      <c r="E116" s="555"/>
      <c r="F116" s="555"/>
      <c r="G116" s="555"/>
      <c r="H116" s="555"/>
      <c r="I116" s="555"/>
      <c r="J116" s="555"/>
      <c r="K116" s="555"/>
      <c r="L116" s="555"/>
      <c r="M116" s="555"/>
      <c r="N116" s="555"/>
      <c r="O116" s="555"/>
      <c r="P116" s="555"/>
      <c r="Q116" s="555"/>
      <c r="R116" s="555"/>
      <c r="S116" s="555"/>
      <c r="T116" s="555"/>
      <c r="U116" s="555"/>
      <c r="V116" s="555"/>
      <c r="W116" s="555"/>
      <c r="X116" s="555"/>
      <c r="Y116" s="555"/>
      <c r="Z116" s="555"/>
      <c r="AA116" s="555"/>
      <c r="AB116" s="555"/>
      <c r="AC116" s="557"/>
    </row>
    <row r="117" spans="2:29" ht="15.9" customHeight="1">
      <c r="B117" s="572"/>
      <c r="C117" s="578" t="s">
        <v>346</v>
      </c>
      <c r="D117" s="579"/>
      <c r="E117" s="555"/>
      <c r="F117" s="555"/>
      <c r="G117" s="555"/>
      <c r="H117" s="555"/>
      <c r="I117" s="555"/>
      <c r="J117" s="555"/>
      <c r="K117" s="555"/>
      <c r="L117" s="555"/>
      <c r="M117" s="555"/>
      <c r="N117" s="555"/>
      <c r="O117" s="555"/>
      <c r="P117" s="555"/>
      <c r="Q117" s="555"/>
      <c r="R117" s="555"/>
      <c r="S117" s="555"/>
      <c r="T117" s="555"/>
      <c r="U117" s="555"/>
      <c r="V117" s="555"/>
      <c r="W117" s="555"/>
      <c r="X117" s="555"/>
      <c r="Y117" s="555"/>
      <c r="Z117" s="555"/>
      <c r="AA117" s="555"/>
      <c r="AB117" s="555"/>
      <c r="AC117" s="557"/>
    </row>
    <row r="118" spans="2:29" ht="15.9" customHeight="1">
      <c r="B118" s="572"/>
      <c r="C118" s="579"/>
      <c r="D118" s="579"/>
      <c r="E118" s="555"/>
      <c r="F118" s="555"/>
      <c r="G118" s="555"/>
      <c r="H118" s="555"/>
      <c r="I118" s="555"/>
      <c r="J118" s="555"/>
      <c r="K118" s="555"/>
      <c r="L118" s="555"/>
      <c r="M118" s="555"/>
      <c r="N118" s="555"/>
      <c r="O118" s="555"/>
      <c r="P118" s="555"/>
      <c r="Q118" s="555"/>
      <c r="R118" s="555"/>
      <c r="S118" s="555"/>
      <c r="T118" s="555"/>
      <c r="U118" s="555"/>
      <c r="V118" s="555"/>
      <c r="W118" s="555"/>
      <c r="X118" s="555"/>
      <c r="Y118" s="555"/>
      <c r="Z118" s="555"/>
      <c r="AA118" s="555"/>
      <c r="AB118" s="555"/>
      <c r="AC118" s="557"/>
    </row>
    <row r="119" spans="2:29" ht="15.9" customHeight="1">
      <c r="B119" s="571" t="s">
        <v>349</v>
      </c>
      <c r="C119" s="578" t="s">
        <v>347</v>
      </c>
      <c r="D119" s="579"/>
      <c r="E119" s="555"/>
      <c r="F119" s="555"/>
      <c r="G119" s="555"/>
      <c r="H119" s="555"/>
      <c r="I119" s="555"/>
      <c r="J119" s="555"/>
      <c r="K119" s="555"/>
      <c r="L119" s="555"/>
      <c r="M119" s="555"/>
      <c r="N119" s="555"/>
      <c r="O119" s="555"/>
      <c r="P119" s="555"/>
      <c r="Q119" s="555"/>
      <c r="R119" s="555"/>
      <c r="S119" s="555"/>
      <c r="T119" s="555"/>
      <c r="U119" s="555"/>
      <c r="V119" s="555"/>
      <c r="W119" s="555"/>
      <c r="X119" s="555"/>
      <c r="Y119" s="555"/>
      <c r="Z119" s="555"/>
      <c r="AA119" s="555"/>
      <c r="AB119" s="555"/>
      <c r="AC119" s="557"/>
    </row>
    <row r="120" spans="2:29" ht="15.9" customHeight="1">
      <c r="B120" s="572"/>
      <c r="C120" s="579"/>
      <c r="D120" s="579"/>
      <c r="E120" s="555"/>
      <c r="F120" s="555"/>
      <c r="G120" s="555"/>
      <c r="H120" s="555"/>
      <c r="I120" s="555"/>
      <c r="J120" s="555"/>
      <c r="K120" s="555"/>
      <c r="L120" s="555"/>
      <c r="M120" s="555"/>
      <c r="N120" s="555"/>
      <c r="O120" s="555"/>
      <c r="P120" s="555"/>
      <c r="Q120" s="555"/>
      <c r="R120" s="555"/>
      <c r="S120" s="555"/>
      <c r="T120" s="555"/>
      <c r="U120" s="555"/>
      <c r="V120" s="555"/>
      <c r="W120" s="555"/>
      <c r="X120" s="555"/>
      <c r="Y120" s="555"/>
      <c r="Z120" s="555"/>
      <c r="AA120" s="555"/>
      <c r="AB120" s="555"/>
      <c r="AC120" s="557"/>
    </row>
    <row r="121" spans="2:29" ht="15.9" customHeight="1">
      <c r="B121" s="572"/>
      <c r="C121" s="578" t="s">
        <v>348</v>
      </c>
      <c r="D121" s="579"/>
      <c r="E121" s="555"/>
      <c r="F121" s="555"/>
      <c r="G121" s="555"/>
      <c r="H121" s="555"/>
      <c r="I121" s="555"/>
      <c r="J121" s="555"/>
      <c r="K121" s="555"/>
      <c r="L121" s="555"/>
      <c r="M121" s="555"/>
      <c r="N121" s="555"/>
      <c r="O121" s="555"/>
      <c r="P121" s="555"/>
      <c r="Q121" s="555"/>
      <c r="R121" s="555"/>
      <c r="S121" s="555"/>
      <c r="T121" s="555"/>
      <c r="U121" s="555"/>
      <c r="V121" s="555"/>
      <c r="W121" s="555"/>
      <c r="X121" s="555"/>
      <c r="Y121" s="555"/>
      <c r="Z121" s="555"/>
      <c r="AA121" s="555"/>
      <c r="AB121" s="555"/>
      <c r="AC121" s="557"/>
    </row>
    <row r="122" spans="2:29" ht="15.9" customHeight="1">
      <c r="B122" s="572"/>
      <c r="C122" s="579"/>
      <c r="D122" s="579"/>
      <c r="E122" s="555"/>
      <c r="F122" s="555"/>
      <c r="G122" s="555"/>
      <c r="H122" s="555"/>
      <c r="I122" s="555"/>
      <c r="J122" s="555"/>
      <c r="K122" s="555"/>
      <c r="L122" s="555"/>
      <c r="M122" s="555"/>
      <c r="N122" s="555"/>
      <c r="O122" s="555"/>
      <c r="P122" s="555"/>
      <c r="Q122" s="555"/>
      <c r="R122" s="555"/>
      <c r="S122" s="555"/>
      <c r="T122" s="555"/>
      <c r="U122" s="555"/>
      <c r="V122" s="555"/>
      <c r="W122" s="555"/>
      <c r="X122" s="555"/>
      <c r="Y122" s="555"/>
      <c r="Z122" s="555"/>
      <c r="AA122" s="555"/>
      <c r="AB122" s="555"/>
      <c r="AC122" s="557"/>
    </row>
    <row r="123" spans="2:29" ht="15.9" customHeight="1">
      <c r="B123" s="572"/>
      <c r="C123" s="578" t="s">
        <v>346</v>
      </c>
      <c r="D123" s="579"/>
      <c r="E123" s="555"/>
      <c r="F123" s="555"/>
      <c r="G123" s="555"/>
      <c r="H123" s="555"/>
      <c r="I123" s="555"/>
      <c r="J123" s="555"/>
      <c r="K123" s="555"/>
      <c r="L123" s="555"/>
      <c r="M123" s="555"/>
      <c r="N123" s="555"/>
      <c r="O123" s="555"/>
      <c r="P123" s="555"/>
      <c r="Q123" s="555"/>
      <c r="R123" s="555"/>
      <c r="S123" s="555"/>
      <c r="T123" s="555"/>
      <c r="U123" s="555"/>
      <c r="V123" s="555"/>
      <c r="W123" s="555"/>
      <c r="X123" s="555"/>
      <c r="Y123" s="555"/>
      <c r="Z123" s="555"/>
      <c r="AA123" s="555"/>
      <c r="AB123" s="555"/>
      <c r="AC123" s="557"/>
    </row>
    <row r="124" spans="2:29" ht="15.9" customHeight="1">
      <c r="B124" s="572"/>
      <c r="C124" s="579"/>
      <c r="D124" s="579"/>
      <c r="E124" s="555"/>
      <c r="F124" s="555"/>
      <c r="G124" s="555"/>
      <c r="H124" s="555"/>
      <c r="I124" s="555"/>
      <c r="J124" s="555"/>
      <c r="K124" s="555"/>
      <c r="L124" s="555"/>
      <c r="M124" s="555"/>
      <c r="N124" s="555"/>
      <c r="O124" s="555"/>
      <c r="P124" s="555"/>
      <c r="Q124" s="555"/>
      <c r="R124" s="555"/>
      <c r="S124" s="555"/>
      <c r="T124" s="555"/>
      <c r="U124" s="555"/>
      <c r="V124" s="555"/>
      <c r="W124" s="555"/>
      <c r="X124" s="555"/>
      <c r="Y124" s="555"/>
      <c r="Z124" s="555"/>
      <c r="AA124" s="555"/>
      <c r="AB124" s="555"/>
      <c r="AC124" s="557"/>
    </row>
    <row r="125" spans="2:29" ht="15.9" customHeight="1">
      <c r="B125" s="571" t="s">
        <v>350</v>
      </c>
      <c r="C125" s="578" t="s">
        <v>347</v>
      </c>
      <c r="D125" s="579"/>
      <c r="E125" s="555"/>
      <c r="F125" s="555"/>
      <c r="G125" s="555"/>
      <c r="H125" s="555"/>
      <c r="I125" s="555"/>
      <c r="J125" s="555"/>
      <c r="K125" s="555"/>
      <c r="L125" s="555"/>
      <c r="M125" s="555"/>
      <c r="N125" s="555"/>
      <c r="O125" s="555"/>
      <c r="P125" s="555"/>
      <c r="Q125" s="555"/>
      <c r="R125" s="555"/>
      <c r="S125" s="555"/>
      <c r="T125" s="555"/>
      <c r="U125" s="555"/>
      <c r="V125" s="555"/>
      <c r="W125" s="555"/>
      <c r="X125" s="555"/>
      <c r="Y125" s="555"/>
      <c r="Z125" s="555"/>
      <c r="AA125" s="555"/>
      <c r="AB125" s="555"/>
      <c r="AC125" s="557"/>
    </row>
    <row r="126" spans="2:29" ht="15.9" customHeight="1">
      <c r="B126" s="572"/>
      <c r="C126" s="579"/>
      <c r="D126" s="579"/>
      <c r="E126" s="555"/>
      <c r="F126" s="555"/>
      <c r="G126" s="555"/>
      <c r="H126" s="555"/>
      <c r="I126" s="555"/>
      <c r="J126" s="555"/>
      <c r="K126" s="555"/>
      <c r="L126" s="555"/>
      <c r="M126" s="555"/>
      <c r="N126" s="555"/>
      <c r="O126" s="555"/>
      <c r="P126" s="555"/>
      <c r="Q126" s="555"/>
      <c r="R126" s="555"/>
      <c r="S126" s="555"/>
      <c r="T126" s="555"/>
      <c r="U126" s="555"/>
      <c r="V126" s="555"/>
      <c r="W126" s="555"/>
      <c r="X126" s="555"/>
      <c r="Y126" s="555"/>
      <c r="Z126" s="555"/>
      <c r="AA126" s="555"/>
      <c r="AB126" s="555"/>
      <c r="AC126" s="557"/>
    </row>
    <row r="127" spans="2:29" ht="15.9" customHeight="1">
      <c r="B127" s="572"/>
      <c r="C127" s="578" t="s">
        <v>348</v>
      </c>
      <c r="D127" s="579"/>
      <c r="E127" s="555"/>
      <c r="F127" s="555"/>
      <c r="G127" s="555"/>
      <c r="H127" s="555"/>
      <c r="I127" s="555"/>
      <c r="J127" s="555"/>
      <c r="K127" s="555"/>
      <c r="L127" s="555"/>
      <c r="M127" s="555"/>
      <c r="N127" s="555"/>
      <c r="O127" s="555"/>
      <c r="P127" s="555"/>
      <c r="Q127" s="555"/>
      <c r="R127" s="555"/>
      <c r="S127" s="555"/>
      <c r="T127" s="555"/>
      <c r="U127" s="555"/>
      <c r="V127" s="555"/>
      <c r="W127" s="555"/>
      <c r="X127" s="555"/>
      <c r="Y127" s="555"/>
      <c r="Z127" s="555"/>
      <c r="AA127" s="555"/>
      <c r="AB127" s="555"/>
      <c r="AC127" s="557"/>
    </row>
    <row r="128" spans="2:29" ht="15.9" customHeight="1">
      <c r="B128" s="572"/>
      <c r="C128" s="579"/>
      <c r="D128" s="579"/>
      <c r="E128" s="555"/>
      <c r="F128" s="555"/>
      <c r="G128" s="555"/>
      <c r="H128" s="555"/>
      <c r="I128" s="555"/>
      <c r="J128" s="555"/>
      <c r="K128" s="555"/>
      <c r="L128" s="555"/>
      <c r="M128" s="555"/>
      <c r="N128" s="555"/>
      <c r="O128" s="555"/>
      <c r="P128" s="555"/>
      <c r="Q128" s="555"/>
      <c r="R128" s="555"/>
      <c r="S128" s="555"/>
      <c r="T128" s="555"/>
      <c r="U128" s="555"/>
      <c r="V128" s="555"/>
      <c r="W128" s="555"/>
      <c r="X128" s="555"/>
      <c r="Y128" s="555"/>
      <c r="Z128" s="555"/>
      <c r="AA128" s="555"/>
      <c r="AB128" s="555"/>
      <c r="AC128" s="557"/>
    </row>
    <row r="129" spans="2:29" ht="15.9" customHeight="1">
      <c r="B129" s="572"/>
      <c r="C129" s="578" t="s">
        <v>351</v>
      </c>
      <c r="D129" s="579"/>
      <c r="E129" s="555"/>
      <c r="F129" s="555"/>
      <c r="G129" s="555"/>
      <c r="H129" s="555"/>
      <c r="I129" s="555"/>
      <c r="J129" s="555"/>
      <c r="K129" s="555"/>
      <c r="L129" s="555"/>
      <c r="M129" s="555"/>
      <c r="N129" s="555"/>
      <c r="O129" s="555"/>
      <c r="P129" s="555"/>
      <c r="Q129" s="555"/>
      <c r="R129" s="555"/>
      <c r="S129" s="555"/>
      <c r="T129" s="555"/>
      <c r="U129" s="555"/>
      <c r="V129" s="555"/>
      <c r="W129" s="555"/>
      <c r="X129" s="555"/>
      <c r="Y129" s="555"/>
      <c r="Z129" s="555"/>
      <c r="AA129" s="555"/>
      <c r="AB129" s="555"/>
      <c r="AC129" s="557"/>
    </row>
    <row r="130" spans="2:29" ht="15.9" customHeight="1">
      <c r="B130" s="573"/>
      <c r="C130" s="580"/>
      <c r="D130" s="580"/>
      <c r="E130" s="556"/>
      <c r="F130" s="556"/>
      <c r="G130" s="556"/>
      <c r="H130" s="556"/>
      <c r="I130" s="556"/>
      <c r="J130" s="556"/>
      <c r="K130" s="556"/>
      <c r="L130" s="556"/>
      <c r="M130" s="556"/>
      <c r="N130" s="556"/>
      <c r="O130" s="556"/>
      <c r="P130" s="556"/>
      <c r="Q130" s="556"/>
      <c r="R130" s="556"/>
      <c r="S130" s="556"/>
      <c r="T130" s="556"/>
      <c r="U130" s="556"/>
      <c r="V130" s="556"/>
      <c r="W130" s="556"/>
      <c r="X130" s="556"/>
      <c r="Y130" s="556"/>
      <c r="Z130" s="556"/>
      <c r="AA130" s="556"/>
      <c r="AB130" s="556"/>
      <c r="AC130" s="558"/>
    </row>
    <row r="131" spans="2:29" ht="15.9" customHeight="1">
      <c r="B131" s="167"/>
      <c r="C131" s="221"/>
      <c r="D131" s="221"/>
      <c r="E131" s="177"/>
      <c r="F131" s="177"/>
      <c r="G131" s="177"/>
      <c r="H131" s="177"/>
      <c r="I131" s="177"/>
      <c r="J131" s="177"/>
      <c r="K131" s="177"/>
      <c r="L131" s="177"/>
      <c r="M131" s="177"/>
      <c r="N131" s="177"/>
      <c r="O131" s="177"/>
      <c r="P131" s="177"/>
      <c r="Q131" s="177"/>
      <c r="R131" s="177"/>
      <c r="S131" s="177"/>
      <c r="T131" s="177"/>
      <c r="U131" s="177"/>
      <c r="V131" s="177"/>
      <c r="W131" s="177"/>
      <c r="X131" s="177"/>
      <c r="Y131" s="177"/>
      <c r="Z131" s="177"/>
      <c r="AA131" s="177"/>
      <c r="AB131" s="177"/>
      <c r="AC131" s="177"/>
    </row>
    <row r="132" spans="2:29" ht="15.9" customHeight="1">
      <c r="B132" s="167"/>
      <c r="C132" s="221"/>
      <c r="D132" s="221"/>
      <c r="E132" s="177"/>
      <c r="F132" s="177"/>
      <c r="G132" s="177"/>
      <c r="H132" s="177"/>
      <c r="I132" s="177"/>
      <c r="J132" s="177"/>
      <c r="K132" s="177"/>
      <c r="L132" s="177"/>
      <c r="M132" s="177"/>
      <c r="N132" s="177"/>
      <c r="O132" s="177"/>
      <c r="P132" s="177"/>
      <c r="Q132" s="177"/>
      <c r="R132" s="177"/>
      <c r="S132" s="177"/>
      <c r="T132" s="177"/>
      <c r="U132" s="177"/>
      <c r="V132" s="177"/>
      <c r="W132" s="177"/>
      <c r="X132" s="177"/>
      <c r="Y132" s="177"/>
      <c r="Z132" s="177"/>
      <c r="AA132" s="177"/>
      <c r="AB132" s="177"/>
      <c r="AC132" s="177"/>
    </row>
    <row r="133" spans="2:29" ht="15.9" customHeight="1">
      <c r="B133" s="222" t="s">
        <v>352</v>
      </c>
      <c r="C133" s="177" t="s">
        <v>353</v>
      </c>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c r="Z133" s="177"/>
      <c r="AA133" s="177"/>
      <c r="AB133" s="177"/>
      <c r="AC133" s="177"/>
    </row>
    <row r="134" spans="2:29" ht="15.9" customHeight="1">
      <c r="B134" s="582" t="s">
        <v>338</v>
      </c>
      <c r="C134" s="583"/>
      <c r="D134" s="583"/>
      <c r="E134" s="585" t="s">
        <v>339</v>
      </c>
      <c r="F134" s="583"/>
      <c r="G134" s="583"/>
      <c r="H134" s="583"/>
      <c r="I134" s="585" t="s">
        <v>354</v>
      </c>
      <c r="J134" s="583"/>
      <c r="K134" s="585" t="s">
        <v>355</v>
      </c>
      <c r="L134" s="583"/>
      <c r="M134" s="586" t="s">
        <v>356</v>
      </c>
      <c r="N134" s="587"/>
      <c r="O134" s="587"/>
      <c r="P134" s="587"/>
      <c r="Q134" s="587"/>
      <c r="R134" s="587"/>
      <c r="S134" s="587"/>
      <c r="T134" s="587"/>
      <c r="U134" s="587"/>
      <c r="V134" s="587"/>
      <c r="W134" s="587"/>
      <c r="X134" s="585" t="s">
        <v>342</v>
      </c>
      <c r="Y134" s="583"/>
      <c r="Z134" s="583"/>
      <c r="AA134" s="583"/>
      <c r="AB134" s="585" t="s">
        <v>309</v>
      </c>
      <c r="AC134" s="588"/>
    </row>
    <row r="135" spans="2:29" ht="15.9" customHeight="1">
      <c r="B135" s="584"/>
      <c r="C135" s="579"/>
      <c r="D135" s="579"/>
      <c r="E135" s="579"/>
      <c r="F135" s="579"/>
      <c r="G135" s="579"/>
      <c r="H135" s="579"/>
      <c r="I135" s="579"/>
      <c r="J135" s="579"/>
      <c r="K135" s="579"/>
      <c r="L135" s="579"/>
      <c r="M135" s="578" t="s">
        <v>343</v>
      </c>
      <c r="N135" s="579"/>
      <c r="O135" s="579"/>
      <c r="P135" s="579"/>
      <c r="Q135" s="578" t="s">
        <v>344</v>
      </c>
      <c r="R135" s="579"/>
      <c r="S135" s="579"/>
      <c r="T135" s="579"/>
      <c r="U135" s="578" t="s">
        <v>24</v>
      </c>
      <c r="V135" s="579"/>
      <c r="W135" s="579"/>
      <c r="X135" s="579"/>
      <c r="Y135" s="579"/>
      <c r="Z135" s="579"/>
      <c r="AA135" s="579"/>
      <c r="AB135" s="579"/>
      <c r="AC135" s="589"/>
    </row>
    <row r="136" spans="2:29" ht="15.9" customHeight="1">
      <c r="B136" s="584"/>
      <c r="C136" s="579"/>
      <c r="D136" s="579"/>
      <c r="E136" s="579"/>
      <c r="F136" s="579"/>
      <c r="G136" s="579"/>
      <c r="H136" s="579"/>
      <c r="I136" s="579"/>
      <c r="J136" s="579"/>
      <c r="K136" s="579"/>
      <c r="L136" s="579"/>
      <c r="M136" s="579"/>
      <c r="N136" s="579"/>
      <c r="O136" s="579"/>
      <c r="P136" s="579"/>
      <c r="Q136" s="579"/>
      <c r="R136" s="579"/>
      <c r="S136" s="579"/>
      <c r="T136" s="579"/>
      <c r="U136" s="579"/>
      <c r="V136" s="579"/>
      <c r="W136" s="579"/>
      <c r="X136" s="579"/>
      <c r="Y136" s="579"/>
      <c r="Z136" s="579"/>
      <c r="AA136" s="579"/>
      <c r="AB136" s="579"/>
      <c r="AC136" s="589"/>
    </row>
    <row r="137" spans="2:29" ht="15.9" customHeight="1">
      <c r="B137" s="581"/>
      <c r="C137" s="555"/>
      <c r="D137" s="555"/>
      <c r="E137" s="215"/>
      <c r="F137" s="216"/>
      <c r="G137" s="216"/>
      <c r="H137" s="217" t="s">
        <v>345</v>
      </c>
      <c r="I137" s="555"/>
      <c r="J137" s="555"/>
      <c r="K137" s="555"/>
      <c r="L137" s="555"/>
      <c r="M137" s="555"/>
      <c r="N137" s="555"/>
      <c r="O137" s="555"/>
      <c r="P137" s="555"/>
      <c r="Q137" s="555"/>
      <c r="R137" s="555"/>
      <c r="S137" s="555"/>
      <c r="T137" s="555"/>
      <c r="U137" s="555"/>
      <c r="V137" s="555"/>
      <c r="W137" s="555"/>
      <c r="X137" s="555"/>
      <c r="Y137" s="555"/>
      <c r="Z137" s="555"/>
      <c r="AA137" s="555"/>
      <c r="AB137" s="555"/>
      <c r="AC137" s="557"/>
    </row>
    <row r="138" spans="2:29" ht="15.9" customHeight="1">
      <c r="B138" s="581"/>
      <c r="C138" s="555"/>
      <c r="D138" s="555"/>
      <c r="E138" s="218"/>
      <c r="F138" s="219"/>
      <c r="G138" s="219"/>
      <c r="H138" s="220"/>
      <c r="I138" s="555"/>
      <c r="J138" s="555"/>
      <c r="K138" s="555"/>
      <c r="L138" s="555"/>
      <c r="M138" s="555"/>
      <c r="N138" s="555"/>
      <c r="O138" s="555"/>
      <c r="P138" s="555"/>
      <c r="Q138" s="555"/>
      <c r="R138" s="555"/>
      <c r="S138" s="555"/>
      <c r="T138" s="555"/>
      <c r="U138" s="555"/>
      <c r="V138" s="555"/>
      <c r="W138" s="555"/>
      <c r="X138" s="555"/>
      <c r="Y138" s="555"/>
      <c r="Z138" s="555"/>
      <c r="AA138" s="555"/>
      <c r="AB138" s="555"/>
      <c r="AC138" s="557"/>
    </row>
    <row r="139" spans="2:29" ht="15.9" customHeight="1">
      <c r="B139" s="581"/>
      <c r="C139" s="555"/>
      <c r="D139" s="555"/>
      <c r="E139" s="555"/>
      <c r="F139" s="555"/>
      <c r="G139" s="555"/>
      <c r="H139" s="555"/>
      <c r="I139" s="555"/>
      <c r="J139" s="555"/>
      <c r="K139" s="555"/>
      <c r="L139" s="555"/>
      <c r="M139" s="555"/>
      <c r="N139" s="555"/>
      <c r="O139" s="555"/>
      <c r="P139" s="555"/>
      <c r="Q139" s="555"/>
      <c r="R139" s="555"/>
      <c r="S139" s="555"/>
      <c r="T139" s="555"/>
      <c r="U139" s="555"/>
      <c r="V139" s="555"/>
      <c r="W139" s="555"/>
      <c r="X139" s="555"/>
      <c r="Y139" s="555"/>
      <c r="Z139" s="555"/>
      <c r="AA139" s="555"/>
      <c r="AB139" s="555"/>
      <c r="AC139" s="557"/>
    </row>
    <row r="140" spans="2:29" ht="15.9" customHeight="1">
      <c r="B140" s="581"/>
      <c r="C140" s="555"/>
      <c r="D140" s="555"/>
      <c r="E140" s="555"/>
      <c r="F140" s="555"/>
      <c r="G140" s="555"/>
      <c r="H140" s="555"/>
      <c r="I140" s="555"/>
      <c r="J140" s="555"/>
      <c r="K140" s="555"/>
      <c r="L140" s="555"/>
      <c r="M140" s="555"/>
      <c r="N140" s="555"/>
      <c r="O140" s="555"/>
      <c r="P140" s="555"/>
      <c r="Q140" s="555"/>
      <c r="R140" s="555"/>
      <c r="S140" s="555"/>
      <c r="T140" s="555"/>
      <c r="U140" s="555"/>
      <c r="V140" s="555"/>
      <c r="W140" s="555"/>
      <c r="X140" s="555"/>
      <c r="Y140" s="555"/>
      <c r="Z140" s="555"/>
      <c r="AA140" s="555"/>
      <c r="AB140" s="555"/>
      <c r="AC140" s="557"/>
    </row>
    <row r="141" spans="2:29" ht="15.9" customHeight="1">
      <c r="B141" s="581"/>
      <c r="C141" s="555"/>
      <c r="D141" s="555"/>
      <c r="E141" s="555"/>
      <c r="F141" s="555"/>
      <c r="G141" s="555"/>
      <c r="H141" s="555"/>
      <c r="I141" s="555"/>
      <c r="J141" s="555"/>
      <c r="K141" s="555"/>
      <c r="L141" s="555"/>
      <c r="M141" s="555"/>
      <c r="N141" s="555"/>
      <c r="O141" s="555"/>
      <c r="P141" s="555"/>
      <c r="Q141" s="555"/>
      <c r="R141" s="555"/>
      <c r="S141" s="555"/>
      <c r="T141" s="555"/>
      <c r="U141" s="555"/>
      <c r="V141" s="555"/>
      <c r="W141" s="555"/>
      <c r="X141" s="555"/>
      <c r="Y141" s="555"/>
      <c r="Z141" s="555"/>
      <c r="AA141" s="555"/>
      <c r="AB141" s="555"/>
      <c r="AC141" s="557"/>
    </row>
    <row r="142" spans="2:29" ht="15.9" customHeight="1">
      <c r="B142" s="581"/>
      <c r="C142" s="555"/>
      <c r="D142" s="555"/>
      <c r="E142" s="555"/>
      <c r="F142" s="555"/>
      <c r="G142" s="555"/>
      <c r="H142" s="555"/>
      <c r="I142" s="555"/>
      <c r="J142" s="555"/>
      <c r="K142" s="555"/>
      <c r="L142" s="555"/>
      <c r="M142" s="555"/>
      <c r="N142" s="555"/>
      <c r="O142" s="555"/>
      <c r="P142" s="555"/>
      <c r="Q142" s="555"/>
      <c r="R142" s="555"/>
      <c r="S142" s="555"/>
      <c r="T142" s="555"/>
      <c r="U142" s="555"/>
      <c r="V142" s="555"/>
      <c r="W142" s="555"/>
      <c r="X142" s="555"/>
      <c r="Y142" s="555"/>
      <c r="Z142" s="555"/>
      <c r="AA142" s="555"/>
      <c r="AB142" s="555"/>
      <c r="AC142" s="557"/>
    </row>
    <row r="143" spans="2:29" ht="15.9" customHeight="1">
      <c r="B143" s="581"/>
      <c r="C143" s="555"/>
      <c r="D143" s="555"/>
      <c r="E143" s="555"/>
      <c r="F143" s="555"/>
      <c r="G143" s="555"/>
      <c r="H143" s="555"/>
      <c r="I143" s="555"/>
      <c r="J143" s="555"/>
      <c r="K143" s="555"/>
      <c r="L143" s="555"/>
      <c r="M143" s="555"/>
      <c r="N143" s="555"/>
      <c r="O143" s="555"/>
      <c r="P143" s="555"/>
      <c r="Q143" s="555"/>
      <c r="R143" s="555"/>
      <c r="S143" s="555"/>
      <c r="T143" s="555"/>
      <c r="U143" s="555"/>
      <c r="V143" s="555"/>
      <c r="W143" s="555"/>
      <c r="X143" s="555"/>
      <c r="Y143" s="555"/>
      <c r="Z143" s="555"/>
      <c r="AA143" s="555"/>
      <c r="AB143" s="555"/>
      <c r="AC143" s="557"/>
    </row>
    <row r="144" spans="2:29" ht="15.9" customHeight="1">
      <c r="B144" s="581"/>
      <c r="C144" s="555"/>
      <c r="D144" s="555"/>
      <c r="E144" s="555"/>
      <c r="F144" s="555"/>
      <c r="G144" s="555"/>
      <c r="H144" s="555"/>
      <c r="I144" s="555"/>
      <c r="J144" s="555"/>
      <c r="K144" s="555"/>
      <c r="L144" s="555"/>
      <c r="M144" s="555"/>
      <c r="N144" s="555"/>
      <c r="O144" s="555"/>
      <c r="P144" s="555"/>
      <c r="Q144" s="555"/>
      <c r="R144" s="555"/>
      <c r="S144" s="555"/>
      <c r="T144" s="555"/>
      <c r="U144" s="555"/>
      <c r="V144" s="555"/>
      <c r="W144" s="555"/>
      <c r="X144" s="555"/>
      <c r="Y144" s="555"/>
      <c r="Z144" s="555"/>
      <c r="AA144" s="555"/>
      <c r="AB144" s="555"/>
      <c r="AC144" s="557"/>
    </row>
    <row r="145" spans="2:29" ht="15.9" customHeight="1">
      <c r="B145" s="581"/>
      <c r="C145" s="555"/>
      <c r="D145" s="555"/>
      <c r="E145" s="555"/>
      <c r="F145" s="555"/>
      <c r="G145" s="555"/>
      <c r="H145" s="555"/>
      <c r="I145" s="555"/>
      <c r="J145" s="555"/>
      <c r="K145" s="555"/>
      <c r="L145" s="555"/>
      <c r="M145" s="555"/>
      <c r="N145" s="555"/>
      <c r="O145" s="555"/>
      <c r="P145" s="555"/>
      <c r="Q145" s="555"/>
      <c r="R145" s="555"/>
      <c r="S145" s="555"/>
      <c r="T145" s="555"/>
      <c r="U145" s="555"/>
      <c r="V145" s="555"/>
      <c r="W145" s="555"/>
      <c r="X145" s="555"/>
      <c r="Y145" s="555"/>
      <c r="Z145" s="555"/>
      <c r="AA145" s="555"/>
      <c r="AB145" s="555"/>
      <c r="AC145" s="557"/>
    </row>
    <row r="146" spans="2:29" ht="15.9" customHeight="1">
      <c r="B146" s="581"/>
      <c r="C146" s="555"/>
      <c r="D146" s="555"/>
      <c r="E146" s="555"/>
      <c r="F146" s="555"/>
      <c r="G146" s="555"/>
      <c r="H146" s="555"/>
      <c r="I146" s="555"/>
      <c r="J146" s="555"/>
      <c r="K146" s="555"/>
      <c r="L146" s="555"/>
      <c r="M146" s="555"/>
      <c r="N146" s="555"/>
      <c r="O146" s="555"/>
      <c r="P146" s="555"/>
      <c r="Q146" s="555"/>
      <c r="R146" s="555"/>
      <c r="S146" s="555"/>
      <c r="T146" s="555"/>
      <c r="U146" s="555"/>
      <c r="V146" s="555"/>
      <c r="W146" s="555"/>
      <c r="X146" s="555"/>
      <c r="Y146" s="555"/>
      <c r="Z146" s="555"/>
      <c r="AA146" s="555"/>
      <c r="AB146" s="555"/>
      <c r="AC146" s="557"/>
    </row>
    <row r="147" spans="2:29" ht="15.9" customHeight="1">
      <c r="B147" s="581"/>
      <c r="C147" s="555"/>
      <c r="D147" s="555"/>
      <c r="E147" s="555"/>
      <c r="F147" s="555"/>
      <c r="G147" s="555"/>
      <c r="H147" s="555"/>
      <c r="I147" s="555"/>
      <c r="J147" s="555"/>
      <c r="K147" s="555"/>
      <c r="L147" s="555"/>
      <c r="M147" s="555"/>
      <c r="N147" s="555"/>
      <c r="O147" s="555"/>
      <c r="P147" s="555"/>
      <c r="Q147" s="555"/>
      <c r="R147" s="555"/>
      <c r="S147" s="555"/>
      <c r="T147" s="555"/>
      <c r="U147" s="555"/>
      <c r="V147" s="555"/>
      <c r="W147" s="555"/>
      <c r="X147" s="555"/>
      <c r="Y147" s="555"/>
      <c r="Z147" s="555"/>
      <c r="AA147" s="555"/>
      <c r="AB147" s="555"/>
      <c r="AC147" s="557"/>
    </row>
    <row r="148" spans="2:29" ht="15.9" customHeight="1">
      <c r="B148" s="581"/>
      <c r="C148" s="555"/>
      <c r="D148" s="555"/>
      <c r="E148" s="555"/>
      <c r="F148" s="555"/>
      <c r="G148" s="555"/>
      <c r="H148" s="555"/>
      <c r="I148" s="555"/>
      <c r="J148" s="555"/>
      <c r="K148" s="555"/>
      <c r="L148" s="555"/>
      <c r="M148" s="555"/>
      <c r="N148" s="555"/>
      <c r="O148" s="555"/>
      <c r="P148" s="555"/>
      <c r="Q148" s="555"/>
      <c r="R148" s="555"/>
      <c r="S148" s="555"/>
      <c r="T148" s="555"/>
      <c r="U148" s="555"/>
      <c r="V148" s="555"/>
      <c r="W148" s="555"/>
      <c r="X148" s="555"/>
      <c r="Y148" s="555"/>
      <c r="Z148" s="555"/>
      <c r="AA148" s="555"/>
      <c r="AB148" s="555"/>
      <c r="AC148" s="557"/>
    </row>
    <row r="149" spans="2:29" ht="15.9" customHeight="1">
      <c r="B149" s="581"/>
      <c r="C149" s="555"/>
      <c r="D149" s="555"/>
      <c r="E149" s="555"/>
      <c r="F149" s="555"/>
      <c r="G149" s="555"/>
      <c r="H149" s="555"/>
      <c r="I149" s="555"/>
      <c r="J149" s="555"/>
      <c r="K149" s="555"/>
      <c r="L149" s="555"/>
      <c r="M149" s="555"/>
      <c r="N149" s="555"/>
      <c r="O149" s="555"/>
      <c r="P149" s="555"/>
      <c r="Q149" s="555"/>
      <c r="R149" s="555"/>
      <c r="S149" s="555"/>
      <c r="T149" s="555"/>
      <c r="U149" s="555"/>
      <c r="V149" s="555"/>
      <c r="W149" s="555"/>
      <c r="X149" s="555"/>
      <c r="Y149" s="555"/>
      <c r="Z149" s="555"/>
      <c r="AA149" s="555"/>
      <c r="AB149" s="555"/>
      <c r="AC149" s="557"/>
    </row>
    <row r="150" spans="2:29" ht="15.9" customHeight="1">
      <c r="B150" s="581"/>
      <c r="C150" s="555"/>
      <c r="D150" s="555"/>
      <c r="E150" s="555"/>
      <c r="F150" s="555"/>
      <c r="G150" s="555"/>
      <c r="H150" s="555"/>
      <c r="I150" s="555"/>
      <c r="J150" s="555"/>
      <c r="K150" s="555"/>
      <c r="L150" s="555"/>
      <c r="M150" s="555"/>
      <c r="N150" s="555"/>
      <c r="O150" s="555"/>
      <c r="P150" s="555"/>
      <c r="Q150" s="555"/>
      <c r="R150" s="555"/>
      <c r="S150" s="555"/>
      <c r="T150" s="555"/>
      <c r="U150" s="555"/>
      <c r="V150" s="555"/>
      <c r="W150" s="555"/>
      <c r="X150" s="555"/>
      <c r="Y150" s="555"/>
      <c r="Z150" s="555"/>
      <c r="AA150" s="555"/>
      <c r="AB150" s="555"/>
      <c r="AC150" s="557"/>
    </row>
    <row r="151" spans="2:29" ht="15.9" customHeight="1">
      <c r="B151" s="581"/>
      <c r="C151" s="555"/>
      <c r="D151" s="555"/>
      <c r="E151" s="555"/>
      <c r="F151" s="555"/>
      <c r="G151" s="555"/>
      <c r="H151" s="555"/>
      <c r="I151" s="555"/>
      <c r="J151" s="555"/>
      <c r="K151" s="555"/>
      <c r="L151" s="555"/>
      <c r="M151" s="555"/>
      <c r="N151" s="555"/>
      <c r="O151" s="555"/>
      <c r="P151" s="555"/>
      <c r="Q151" s="555"/>
      <c r="R151" s="555"/>
      <c r="S151" s="555"/>
      <c r="T151" s="555"/>
      <c r="U151" s="555"/>
      <c r="V151" s="555"/>
      <c r="W151" s="555"/>
      <c r="X151" s="555"/>
      <c r="Y151" s="555"/>
      <c r="Z151" s="555"/>
      <c r="AA151" s="555"/>
      <c r="AB151" s="555"/>
      <c r="AC151" s="557"/>
    </row>
    <row r="152" spans="2:29" ht="15.9" customHeight="1">
      <c r="B152" s="581"/>
      <c r="C152" s="555"/>
      <c r="D152" s="555"/>
      <c r="E152" s="555"/>
      <c r="F152" s="555"/>
      <c r="G152" s="555"/>
      <c r="H152" s="555"/>
      <c r="I152" s="555"/>
      <c r="J152" s="555"/>
      <c r="K152" s="555"/>
      <c r="L152" s="555"/>
      <c r="M152" s="555"/>
      <c r="N152" s="555"/>
      <c r="O152" s="555"/>
      <c r="P152" s="555"/>
      <c r="Q152" s="555"/>
      <c r="R152" s="555"/>
      <c r="S152" s="555"/>
      <c r="T152" s="555"/>
      <c r="U152" s="555"/>
      <c r="V152" s="555"/>
      <c r="W152" s="555"/>
      <c r="X152" s="555"/>
      <c r="Y152" s="555"/>
      <c r="Z152" s="555"/>
      <c r="AA152" s="555"/>
      <c r="AB152" s="555"/>
      <c r="AC152" s="557"/>
    </row>
    <row r="153" spans="2:29" ht="15.9" customHeight="1">
      <c r="B153" s="581"/>
      <c r="C153" s="555"/>
      <c r="D153" s="555"/>
      <c r="E153" s="555"/>
      <c r="F153" s="555"/>
      <c r="G153" s="555"/>
      <c r="H153" s="555"/>
      <c r="I153" s="555"/>
      <c r="J153" s="555"/>
      <c r="K153" s="555"/>
      <c r="L153" s="555"/>
      <c r="M153" s="555"/>
      <c r="N153" s="555"/>
      <c r="O153" s="555"/>
      <c r="P153" s="555"/>
      <c r="Q153" s="555"/>
      <c r="R153" s="555"/>
      <c r="S153" s="555"/>
      <c r="T153" s="555"/>
      <c r="U153" s="555"/>
      <c r="V153" s="555"/>
      <c r="W153" s="555"/>
      <c r="X153" s="555"/>
      <c r="Y153" s="555"/>
      <c r="Z153" s="555"/>
      <c r="AA153" s="555"/>
      <c r="AB153" s="555"/>
      <c r="AC153" s="557"/>
    </row>
    <row r="154" spans="2:29" ht="15.9" customHeight="1">
      <c r="B154" s="581"/>
      <c r="C154" s="555"/>
      <c r="D154" s="555"/>
      <c r="E154" s="555"/>
      <c r="F154" s="555"/>
      <c r="G154" s="555"/>
      <c r="H154" s="555"/>
      <c r="I154" s="555"/>
      <c r="J154" s="555"/>
      <c r="K154" s="555"/>
      <c r="L154" s="555"/>
      <c r="M154" s="555"/>
      <c r="N154" s="555"/>
      <c r="O154" s="555"/>
      <c r="P154" s="555"/>
      <c r="Q154" s="555"/>
      <c r="R154" s="555"/>
      <c r="S154" s="555"/>
      <c r="T154" s="555"/>
      <c r="U154" s="555"/>
      <c r="V154" s="555"/>
      <c r="W154" s="555"/>
      <c r="X154" s="555"/>
      <c r="Y154" s="555"/>
      <c r="Z154" s="555"/>
      <c r="AA154" s="555"/>
      <c r="AB154" s="555"/>
      <c r="AC154" s="557"/>
    </row>
    <row r="155" spans="2:29" ht="15.9" customHeight="1">
      <c r="B155" s="581"/>
      <c r="C155" s="555"/>
      <c r="D155" s="555"/>
      <c r="E155" s="555"/>
      <c r="F155" s="555"/>
      <c r="G155" s="555"/>
      <c r="H155" s="555"/>
      <c r="I155" s="555"/>
      <c r="J155" s="555"/>
      <c r="K155" s="555"/>
      <c r="L155" s="555"/>
      <c r="M155" s="555"/>
      <c r="N155" s="555"/>
      <c r="O155" s="555"/>
      <c r="P155" s="555"/>
      <c r="Q155" s="555"/>
      <c r="R155" s="555"/>
      <c r="S155" s="555"/>
      <c r="T155" s="555"/>
      <c r="U155" s="555"/>
      <c r="V155" s="555"/>
      <c r="W155" s="555"/>
      <c r="X155" s="555"/>
      <c r="Y155" s="555"/>
      <c r="Z155" s="555"/>
      <c r="AA155" s="555"/>
      <c r="AB155" s="555"/>
      <c r="AC155" s="557"/>
    </row>
    <row r="156" spans="2:29" ht="15.9" customHeight="1">
      <c r="B156" s="581"/>
      <c r="C156" s="555"/>
      <c r="D156" s="555"/>
      <c r="E156" s="555"/>
      <c r="F156" s="555"/>
      <c r="G156" s="555"/>
      <c r="H156" s="555"/>
      <c r="I156" s="555"/>
      <c r="J156" s="555"/>
      <c r="K156" s="555"/>
      <c r="L156" s="555"/>
      <c r="M156" s="555"/>
      <c r="N156" s="555"/>
      <c r="O156" s="555"/>
      <c r="P156" s="555"/>
      <c r="Q156" s="555"/>
      <c r="R156" s="555"/>
      <c r="S156" s="555"/>
      <c r="T156" s="555"/>
      <c r="U156" s="555"/>
      <c r="V156" s="555"/>
      <c r="W156" s="555"/>
      <c r="X156" s="555"/>
      <c r="Y156" s="555"/>
      <c r="Z156" s="555"/>
      <c r="AA156" s="555"/>
      <c r="AB156" s="555"/>
      <c r="AC156" s="557"/>
    </row>
    <row r="157" spans="2:29" ht="15.9" customHeight="1">
      <c r="B157" s="581"/>
      <c r="C157" s="555"/>
      <c r="D157" s="555"/>
      <c r="E157" s="555"/>
      <c r="F157" s="555"/>
      <c r="G157" s="555"/>
      <c r="H157" s="555"/>
      <c r="I157" s="555"/>
      <c r="J157" s="555"/>
      <c r="K157" s="555"/>
      <c r="L157" s="555"/>
      <c r="M157" s="555"/>
      <c r="N157" s="555"/>
      <c r="O157" s="555"/>
      <c r="P157" s="555"/>
      <c r="Q157" s="555"/>
      <c r="R157" s="555"/>
      <c r="S157" s="555"/>
      <c r="T157" s="555"/>
      <c r="U157" s="555"/>
      <c r="V157" s="555"/>
      <c r="W157" s="555"/>
      <c r="X157" s="555"/>
      <c r="Y157" s="555"/>
      <c r="Z157" s="555"/>
      <c r="AA157" s="555"/>
      <c r="AB157" s="555"/>
      <c r="AC157" s="557"/>
    </row>
    <row r="158" spans="2:29" ht="15.9" customHeight="1">
      <c r="B158" s="581"/>
      <c r="C158" s="555"/>
      <c r="D158" s="555"/>
      <c r="E158" s="555"/>
      <c r="F158" s="555"/>
      <c r="G158" s="555"/>
      <c r="H158" s="555"/>
      <c r="I158" s="555"/>
      <c r="J158" s="555"/>
      <c r="K158" s="555"/>
      <c r="L158" s="555"/>
      <c r="M158" s="555"/>
      <c r="N158" s="555"/>
      <c r="O158" s="555"/>
      <c r="P158" s="555"/>
      <c r="Q158" s="555"/>
      <c r="R158" s="555"/>
      <c r="S158" s="555"/>
      <c r="T158" s="555"/>
      <c r="U158" s="555"/>
      <c r="V158" s="555"/>
      <c r="W158" s="555"/>
      <c r="X158" s="555"/>
      <c r="Y158" s="555"/>
      <c r="Z158" s="555"/>
      <c r="AA158" s="555"/>
      <c r="AB158" s="555"/>
      <c r="AC158" s="557"/>
    </row>
    <row r="159" spans="2:29" ht="15.9" customHeight="1">
      <c r="B159" s="581"/>
      <c r="C159" s="555"/>
      <c r="D159" s="555"/>
      <c r="E159" s="555"/>
      <c r="F159" s="555"/>
      <c r="G159" s="555"/>
      <c r="H159" s="555"/>
      <c r="I159" s="555"/>
      <c r="J159" s="555"/>
      <c r="K159" s="555"/>
      <c r="L159" s="555"/>
      <c r="M159" s="555"/>
      <c r="N159" s="555"/>
      <c r="O159" s="555"/>
      <c r="P159" s="555"/>
      <c r="Q159" s="555"/>
      <c r="R159" s="555"/>
      <c r="S159" s="555"/>
      <c r="T159" s="555"/>
      <c r="U159" s="555"/>
      <c r="V159" s="555"/>
      <c r="W159" s="555"/>
      <c r="X159" s="555"/>
      <c r="Y159" s="555"/>
      <c r="Z159" s="555"/>
      <c r="AA159" s="555"/>
      <c r="AB159" s="555"/>
      <c r="AC159" s="557"/>
    </row>
    <row r="160" spans="2:29" ht="15.9" customHeight="1">
      <c r="B160" s="581"/>
      <c r="C160" s="555"/>
      <c r="D160" s="555"/>
      <c r="E160" s="555"/>
      <c r="F160" s="555"/>
      <c r="G160" s="555"/>
      <c r="H160" s="555"/>
      <c r="I160" s="555"/>
      <c r="J160" s="555"/>
      <c r="K160" s="555"/>
      <c r="L160" s="555"/>
      <c r="M160" s="555"/>
      <c r="N160" s="555"/>
      <c r="O160" s="555"/>
      <c r="P160" s="555"/>
      <c r="Q160" s="555"/>
      <c r="R160" s="555"/>
      <c r="S160" s="555"/>
      <c r="T160" s="555"/>
      <c r="U160" s="555"/>
      <c r="V160" s="555"/>
      <c r="W160" s="555"/>
      <c r="X160" s="555"/>
      <c r="Y160" s="555"/>
      <c r="Z160" s="555"/>
      <c r="AA160" s="555"/>
      <c r="AB160" s="555"/>
      <c r="AC160" s="557"/>
    </row>
    <row r="161" spans="2:29" ht="15.9" customHeight="1">
      <c r="B161" s="581"/>
      <c r="C161" s="555"/>
      <c r="D161" s="555"/>
      <c r="E161" s="555"/>
      <c r="F161" s="555"/>
      <c r="G161" s="555"/>
      <c r="H161" s="555"/>
      <c r="I161" s="555"/>
      <c r="J161" s="555"/>
      <c r="K161" s="555"/>
      <c r="L161" s="555"/>
      <c r="M161" s="555"/>
      <c r="N161" s="555"/>
      <c r="O161" s="555"/>
      <c r="P161" s="555"/>
      <c r="Q161" s="555"/>
      <c r="R161" s="555"/>
      <c r="S161" s="555"/>
      <c r="T161" s="555"/>
      <c r="U161" s="555"/>
      <c r="V161" s="555"/>
      <c r="W161" s="555"/>
      <c r="X161" s="555"/>
      <c r="Y161" s="555"/>
      <c r="Z161" s="555"/>
      <c r="AA161" s="555"/>
      <c r="AB161" s="555"/>
      <c r="AC161" s="557"/>
    </row>
    <row r="162" spans="2:29" ht="15.9" customHeight="1">
      <c r="B162" s="581"/>
      <c r="C162" s="555"/>
      <c r="D162" s="555"/>
      <c r="E162" s="555"/>
      <c r="F162" s="555"/>
      <c r="G162" s="555"/>
      <c r="H162" s="555"/>
      <c r="I162" s="555"/>
      <c r="J162" s="555"/>
      <c r="K162" s="555"/>
      <c r="L162" s="555"/>
      <c r="M162" s="555"/>
      <c r="N162" s="555"/>
      <c r="O162" s="555"/>
      <c r="P162" s="555"/>
      <c r="Q162" s="555"/>
      <c r="R162" s="555"/>
      <c r="S162" s="555"/>
      <c r="T162" s="555"/>
      <c r="U162" s="555"/>
      <c r="V162" s="555"/>
      <c r="W162" s="555"/>
      <c r="X162" s="555"/>
      <c r="Y162" s="555"/>
      <c r="Z162" s="555"/>
      <c r="AA162" s="555"/>
      <c r="AB162" s="555"/>
      <c r="AC162" s="557"/>
    </row>
    <row r="163" spans="2:29" ht="15.9" customHeight="1">
      <c r="B163" s="581"/>
      <c r="C163" s="555"/>
      <c r="D163" s="555"/>
      <c r="E163" s="555"/>
      <c r="F163" s="555"/>
      <c r="G163" s="555"/>
      <c r="H163" s="555"/>
      <c r="I163" s="555"/>
      <c r="J163" s="555"/>
      <c r="K163" s="555"/>
      <c r="L163" s="555"/>
      <c r="M163" s="555"/>
      <c r="N163" s="555"/>
      <c r="O163" s="555"/>
      <c r="P163" s="555"/>
      <c r="Q163" s="555"/>
      <c r="R163" s="555"/>
      <c r="S163" s="555"/>
      <c r="T163" s="555"/>
      <c r="U163" s="555"/>
      <c r="V163" s="555"/>
      <c r="W163" s="555"/>
      <c r="X163" s="555"/>
      <c r="Y163" s="555"/>
      <c r="Z163" s="555"/>
      <c r="AA163" s="555"/>
      <c r="AB163" s="555"/>
      <c r="AC163" s="557"/>
    </row>
    <row r="164" spans="2:29" ht="15.9" customHeight="1">
      <c r="B164" s="590"/>
      <c r="C164" s="556"/>
      <c r="D164" s="556"/>
      <c r="E164" s="556"/>
      <c r="F164" s="556"/>
      <c r="G164" s="556"/>
      <c r="H164" s="556"/>
      <c r="I164" s="556"/>
      <c r="J164" s="556"/>
      <c r="K164" s="556"/>
      <c r="L164" s="556"/>
      <c r="M164" s="556"/>
      <c r="N164" s="556"/>
      <c r="O164" s="556"/>
      <c r="P164" s="556"/>
      <c r="Q164" s="556"/>
      <c r="R164" s="556"/>
      <c r="S164" s="556"/>
      <c r="T164" s="556"/>
      <c r="U164" s="556"/>
      <c r="V164" s="556"/>
      <c r="W164" s="556"/>
      <c r="X164" s="556"/>
      <c r="Y164" s="556"/>
      <c r="Z164" s="556"/>
      <c r="AA164" s="556"/>
      <c r="AB164" s="556"/>
      <c r="AC164" s="558"/>
    </row>
    <row r="165" spans="2:29" ht="15.9" customHeight="1">
      <c r="B165" s="177"/>
      <c r="C165" s="177"/>
      <c r="D165" s="177"/>
      <c r="E165" s="177"/>
      <c r="F165" s="177"/>
      <c r="G165" s="177"/>
      <c r="H165" s="177"/>
      <c r="I165" s="177"/>
      <c r="J165" s="177"/>
      <c r="K165" s="177"/>
      <c r="L165" s="177"/>
      <c r="M165" s="177"/>
      <c r="N165" s="177"/>
      <c r="O165" s="177"/>
      <c r="P165" s="177"/>
      <c r="Q165" s="177"/>
      <c r="R165" s="177"/>
      <c r="S165" s="177"/>
      <c r="T165" s="177"/>
      <c r="U165" s="177"/>
      <c r="V165" s="177"/>
      <c r="W165" s="177"/>
      <c r="X165" s="177"/>
      <c r="Y165" s="177"/>
      <c r="Z165" s="177"/>
      <c r="AA165" s="177"/>
      <c r="AB165" s="177"/>
      <c r="AC165" s="177"/>
    </row>
    <row r="166" spans="2:29" ht="15.9" customHeight="1">
      <c r="B166" s="177"/>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row>
    <row r="167" spans="2:29" ht="15.9" customHeight="1">
      <c r="B167" s="177"/>
      <c r="C167" s="177"/>
      <c r="D167" s="177"/>
      <c r="E167" s="177"/>
      <c r="F167" s="177"/>
      <c r="G167" s="177"/>
      <c r="H167" s="177"/>
      <c r="I167" s="177"/>
      <c r="J167" s="177"/>
      <c r="K167" s="177"/>
      <c r="L167" s="177"/>
      <c r="M167" s="177"/>
      <c r="N167" s="177"/>
      <c r="O167" s="177"/>
      <c r="P167" s="177"/>
      <c r="Q167" s="177"/>
      <c r="R167" s="177"/>
      <c r="S167" s="177"/>
      <c r="T167" s="177"/>
      <c r="U167" s="177"/>
      <c r="V167" s="177"/>
      <c r="W167" s="177"/>
      <c r="X167" s="177"/>
      <c r="Y167" s="177"/>
      <c r="Z167" s="177"/>
      <c r="AA167" s="177"/>
      <c r="AB167" s="177"/>
      <c r="AC167" s="177"/>
    </row>
    <row r="168" spans="2:29" ht="15.9" customHeight="1">
      <c r="B168" s="582" t="s">
        <v>338</v>
      </c>
      <c r="C168" s="583"/>
      <c r="D168" s="583"/>
      <c r="E168" s="585" t="s">
        <v>339</v>
      </c>
      <c r="F168" s="583"/>
      <c r="G168" s="583"/>
      <c r="H168" s="583"/>
      <c r="I168" s="585" t="s">
        <v>354</v>
      </c>
      <c r="J168" s="583"/>
      <c r="K168" s="585" t="s">
        <v>355</v>
      </c>
      <c r="L168" s="583"/>
      <c r="M168" s="586" t="s">
        <v>356</v>
      </c>
      <c r="N168" s="587"/>
      <c r="O168" s="587"/>
      <c r="P168" s="587"/>
      <c r="Q168" s="587"/>
      <c r="R168" s="587"/>
      <c r="S168" s="587"/>
      <c r="T168" s="587"/>
      <c r="U168" s="587"/>
      <c r="V168" s="587"/>
      <c r="W168" s="587"/>
      <c r="X168" s="585" t="s">
        <v>342</v>
      </c>
      <c r="Y168" s="583"/>
      <c r="Z168" s="583"/>
      <c r="AA168" s="583"/>
      <c r="AB168" s="585" t="s">
        <v>309</v>
      </c>
      <c r="AC168" s="588"/>
    </row>
    <row r="169" spans="2:29" ht="15.9" customHeight="1">
      <c r="B169" s="584"/>
      <c r="C169" s="579"/>
      <c r="D169" s="579"/>
      <c r="E169" s="579"/>
      <c r="F169" s="579"/>
      <c r="G169" s="579"/>
      <c r="H169" s="579"/>
      <c r="I169" s="579"/>
      <c r="J169" s="579"/>
      <c r="K169" s="579"/>
      <c r="L169" s="579"/>
      <c r="M169" s="578" t="s">
        <v>343</v>
      </c>
      <c r="N169" s="579"/>
      <c r="O169" s="579"/>
      <c r="P169" s="579"/>
      <c r="Q169" s="578" t="s">
        <v>344</v>
      </c>
      <c r="R169" s="579"/>
      <c r="S169" s="579"/>
      <c r="T169" s="579"/>
      <c r="U169" s="578" t="s">
        <v>24</v>
      </c>
      <c r="V169" s="579"/>
      <c r="W169" s="579"/>
      <c r="X169" s="579"/>
      <c r="Y169" s="579"/>
      <c r="Z169" s="579"/>
      <c r="AA169" s="579"/>
      <c r="AB169" s="579"/>
      <c r="AC169" s="589"/>
    </row>
    <row r="170" spans="2:29" ht="15.9" customHeight="1">
      <c r="B170" s="584"/>
      <c r="C170" s="579"/>
      <c r="D170" s="579"/>
      <c r="E170" s="579"/>
      <c r="F170" s="579"/>
      <c r="G170" s="579"/>
      <c r="H170" s="579"/>
      <c r="I170" s="579"/>
      <c r="J170" s="579"/>
      <c r="K170" s="579"/>
      <c r="L170" s="579"/>
      <c r="M170" s="579"/>
      <c r="N170" s="579"/>
      <c r="O170" s="579"/>
      <c r="P170" s="579"/>
      <c r="Q170" s="579"/>
      <c r="R170" s="579"/>
      <c r="S170" s="579"/>
      <c r="T170" s="579"/>
      <c r="U170" s="579"/>
      <c r="V170" s="579"/>
      <c r="W170" s="579"/>
      <c r="X170" s="579"/>
      <c r="Y170" s="579"/>
      <c r="Z170" s="579"/>
      <c r="AA170" s="579"/>
      <c r="AB170" s="579"/>
      <c r="AC170" s="589"/>
    </row>
    <row r="171" spans="2:29" ht="15.9" customHeight="1">
      <c r="B171" s="581"/>
      <c r="C171" s="555"/>
      <c r="D171" s="555"/>
      <c r="E171" s="215"/>
      <c r="F171" s="216"/>
      <c r="G171" s="216"/>
      <c r="H171" s="217" t="s">
        <v>345</v>
      </c>
      <c r="I171" s="555"/>
      <c r="J171" s="555"/>
      <c r="K171" s="555"/>
      <c r="L171" s="555"/>
      <c r="M171" s="555"/>
      <c r="N171" s="555"/>
      <c r="O171" s="555"/>
      <c r="P171" s="555"/>
      <c r="Q171" s="555"/>
      <c r="R171" s="555"/>
      <c r="S171" s="555"/>
      <c r="T171" s="555"/>
      <c r="U171" s="555"/>
      <c r="V171" s="555"/>
      <c r="W171" s="555"/>
      <c r="X171" s="555"/>
      <c r="Y171" s="555"/>
      <c r="Z171" s="555"/>
      <c r="AA171" s="555"/>
      <c r="AB171" s="555"/>
      <c r="AC171" s="557"/>
    </row>
    <row r="172" spans="2:29" ht="15.9" customHeight="1">
      <c r="B172" s="581"/>
      <c r="C172" s="555"/>
      <c r="D172" s="555"/>
      <c r="E172" s="218"/>
      <c r="F172" s="219"/>
      <c r="G172" s="219"/>
      <c r="H172" s="220"/>
      <c r="I172" s="555"/>
      <c r="J172" s="555"/>
      <c r="K172" s="555"/>
      <c r="L172" s="555"/>
      <c r="M172" s="555"/>
      <c r="N172" s="555"/>
      <c r="O172" s="555"/>
      <c r="P172" s="555"/>
      <c r="Q172" s="555"/>
      <c r="R172" s="555"/>
      <c r="S172" s="555"/>
      <c r="T172" s="555"/>
      <c r="U172" s="555"/>
      <c r="V172" s="555"/>
      <c r="W172" s="555"/>
      <c r="X172" s="555"/>
      <c r="Y172" s="555"/>
      <c r="Z172" s="555"/>
      <c r="AA172" s="555"/>
      <c r="AB172" s="555"/>
      <c r="AC172" s="557"/>
    </row>
    <row r="173" spans="2:29" ht="15.9" customHeight="1">
      <c r="B173" s="581"/>
      <c r="C173" s="555"/>
      <c r="D173" s="555"/>
      <c r="E173" s="555"/>
      <c r="F173" s="555"/>
      <c r="G173" s="555"/>
      <c r="H173" s="555"/>
      <c r="I173" s="555"/>
      <c r="J173" s="555"/>
      <c r="K173" s="555"/>
      <c r="L173" s="555"/>
      <c r="M173" s="555"/>
      <c r="N173" s="555"/>
      <c r="O173" s="555"/>
      <c r="P173" s="555"/>
      <c r="Q173" s="555"/>
      <c r="R173" s="555"/>
      <c r="S173" s="555"/>
      <c r="T173" s="555"/>
      <c r="U173" s="555"/>
      <c r="V173" s="555"/>
      <c r="W173" s="555"/>
      <c r="X173" s="555"/>
      <c r="Y173" s="555"/>
      <c r="Z173" s="555"/>
      <c r="AA173" s="555"/>
      <c r="AB173" s="555"/>
      <c r="AC173" s="557"/>
    </row>
    <row r="174" spans="2:29" ht="15.9" customHeight="1">
      <c r="B174" s="581"/>
      <c r="C174" s="555"/>
      <c r="D174" s="555"/>
      <c r="E174" s="555"/>
      <c r="F174" s="555"/>
      <c r="G174" s="555"/>
      <c r="H174" s="555"/>
      <c r="I174" s="555"/>
      <c r="J174" s="555"/>
      <c r="K174" s="555"/>
      <c r="L174" s="555"/>
      <c r="M174" s="555"/>
      <c r="N174" s="555"/>
      <c r="O174" s="555"/>
      <c r="P174" s="555"/>
      <c r="Q174" s="555"/>
      <c r="R174" s="555"/>
      <c r="S174" s="555"/>
      <c r="T174" s="555"/>
      <c r="U174" s="555"/>
      <c r="V174" s="555"/>
      <c r="W174" s="555"/>
      <c r="X174" s="555"/>
      <c r="Y174" s="555"/>
      <c r="Z174" s="555"/>
      <c r="AA174" s="555"/>
      <c r="AB174" s="555"/>
      <c r="AC174" s="557"/>
    </row>
    <row r="175" spans="2:29" ht="15.9" customHeight="1">
      <c r="B175" s="581"/>
      <c r="C175" s="555"/>
      <c r="D175" s="555"/>
      <c r="E175" s="555"/>
      <c r="F175" s="555"/>
      <c r="G175" s="555"/>
      <c r="H175" s="555"/>
      <c r="I175" s="555"/>
      <c r="J175" s="555"/>
      <c r="K175" s="555"/>
      <c r="L175" s="555"/>
      <c r="M175" s="555"/>
      <c r="N175" s="555"/>
      <c r="O175" s="555"/>
      <c r="P175" s="555"/>
      <c r="Q175" s="555"/>
      <c r="R175" s="555"/>
      <c r="S175" s="555"/>
      <c r="T175" s="555"/>
      <c r="U175" s="555"/>
      <c r="V175" s="555"/>
      <c r="W175" s="555"/>
      <c r="X175" s="555"/>
      <c r="Y175" s="555"/>
      <c r="Z175" s="555"/>
      <c r="AA175" s="555"/>
      <c r="AB175" s="555"/>
      <c r="AC175" s="557"/>
    </row>
    <row r="176" spans="2:29" ht="15.9" customHeight="1">
      <c r="B176" s="581"/>
      <c r="C176" s="555"/>
      <c r="D176" s="555"/>
      <c r="E176" s="555"/>
      <c r="F176" s="555"/>
      <c r="G176" s="555"/>
      <c r="H176" s="555"/>
      <c r="I176" s="555"/>
      <c r="J176" s="555"/>
      <c r="K176" s="555"/>
      <c r="L176" s="555"/>
      <c r="M176" s="555"/>
      <c r="N176" s="555"/>
      <c r="O176" s="555"/>
      <c r="P176" s="555"/>
      <c r="Q176" s="555"/>
      <c r="R176" s="555"/>
      <c r="S176" s="555"/>
      <c r="T176" s="555"/>
      <c r="U176" s="555"/>
      <c r="V176" s="555"/>
      <c r="W176" s="555"/>
      <c r="X176" s="555"/>
      <c r="Y176" s="555"/>
      <c r="Z176" s="555"/>
      <c r="AA176" s="555"/>
      <c r="AB176" s="555"/>
      <c r="AC176" s="557"/>
    </row>
    <row r="177" spans="2:29" ht="15.9" customHeight="1">
      <c r="B177" s="581"/>
      <c r="C177" s="555"/>
      <c r="D177" s="555"/>
      <c r="E177" s="555"/>
      <c r="F177" s="555"/>
      <c r="G177" s="555"/>
      <c r="H177" s="555"/>
      <c r="I177" s="555"/>
      <c r="J177" s="555"/>
      <c r="K177" s="555"/>
      <c r="L177" s="555"/>
      <c r="M177" s="555"/>
      <c r="N177" s="555"/>
      <c r="O177" s="555"/>
      <c r="P177" s="555"/>
      <c r="Q177" s="555"/>
      <c r="R177" s="555"/>
      <c r="S177" s="555"/>
      <c r="T177" s="555"/>
      <c r="U177" s="555"/>
      <c r="V177" s="555"/>
      <c r="W177" s="555"/>
      <c r="X177" s="555"/>
      <c r="Y177" s="555"/>
      <c r="Z177" s="555"/>
      <c r="AA177" s="555"/>
      <c r="AB177" s="555"/>
      <c r="AC177" s="557"/>
    </row>
    <row r="178" spans="2:29" ht="15.9" customHeight="1">
      <c r="B178" s="581"/>
      <c r="C178" s="555"/>
      <c r="D178" s="555"/>
      <c r="E178" s="555"/>
      <c r="F178" s="555"/>
      <c r="G178" s="555"/>
      <c r="H178" s="555"/>
      <c r="I178" s="555"/>
      <c r="J178" s="555"/>
      <c r="K178" s="555"/>
      <c r="L178" s="555"/>
      <c r="M178" s="555"/>
      <c r="N178" s="555"/>
      <c r="O178" s="555"/>
      <c r="P178" s="555"/>
      <c r="Q178" s="555"/>
      <c r="R178" s="555"/>
      <c r="S178" s="555"/>
      <c r="T178" s="555"/>
      <c r="U178" s="555"/>
      <c r="V178" s="555"/>
      <c r="W178" s="555"/>
      <c r="X178" s="555"/>
      <c r="Y178" s="555"/>
      <c r="Z178" s="555"/>
      <c r="AA178" s="555"/>
      <c r="AB178" s="555"/>
      <c r="AC178" s="557"/>
    </row>
    <row r="179" spans="2:29" ht="15.9" customHeight="1">
      <c r="B179" s="581"/>
      <c r="C179" s="555"/>
      <c r="D179" s="555"/>
      <c r="E179" s="555"/>
      <c r="F179" s="555"/>
      <c r="G179" s="555"/>
      <c r="H179" s="555"/>
      <c r="I179" s="555"/>
      <c r="J179" s="555"/>
      <c r="K179" s="555"/>
      <c r="L179" s="555"/>
      <c r="M179" s="555"/>
      <c r="N179" s="555"/>
      <c r="O179" s="555"/>
      <c r="P179" s="555"/>
      <c r="Q179" s="555"/>
      <c r="R179" s="555"/>
      <c r="S179" s="555"/>
      <c r="T179" s="555"/>
      <c r="U179" s="555"/>
      <c r="V179" s="555"/>
      <c r="W179" s="555"/>
      <c r="X179" s="555"/>
      <c r="Y179" s="555"/>
      <c r="Z179" s="555"/>
      <c r="AA179" s="555"/>
      <c r="AB179" s="555"/>
      <c r="AC179" s="557"/>
    </row>
    <row r="180" spans="2:29" ht="15.9" customHeight="1">
      <c r="B180" s="581"/>
      <c r="C180" s="555"/>
      <c r="D180" s="555"/>
      <c r="E180" s="555"/>
      <c r="F180" s="555"/>
      <c r="G180" s="555"/>
      <c r="H180" s="555"/>
      <c r="I180" s="555"/>
      <c r="J180" s="555"/>
      <c r="K180" s="555"/>
      <c r="L180" s="555"/>
      <c r="M180" s="555"/>
      <c r="N180" s="555"/>
      <c r="O180" s="555"/>
      <c r="P180" s="555"/>
      <c r="Q180" s="555"/>
      <c r="R180" s="555"/>
      <c r="S180" s="555"/>
      <c r="T180" s="555"/>
      <c r="U180" s="555"/>
      <c r="V180" s="555"/>
      <c r="W180" s="555"/>
      <c r="X180" s="555"/>
      <c r="Y180" s="555"/>
      <c r="Z180" s="555"/>
      <c r="AA180" s="555"/>
      <c r="AB180" s="555"/>
      <c r="AC180" s="557"/>
    </row>
    <row r="181" spans="2:29" ht="15.9" customHeight="1">
      <c r="B181" s="581"/>
      <c r="C181" s="555"/>
      <c r="D181" s="555"/>
      <c r="E181" s="555"/>
      <c r="F181" s="555"/>
      <c r="G181" s="555"/>
      <c r="H181" s="555"/>
      <c r="I181" s="555"/>
      <c r="J181" s="555"/>
      <c r="K181" s="555"/>
      <c r="L181" s="555"/>
      <c r="M181" s="555"/>
      <c r="N181" s="555"/>
      <c r="O181" s="555"/>
      <c r="P181" s="555"/>
      <c r="Q181" s="555"/>
      <c r="R181" s="555"/>
      <c r="S181" s="555"/>
      <c r="T181" s="555"/>
      <c r="U181" s="555"/>
      <c r="V181" s="555"/>
      <c r="W181" s="555"/>
      <c r="X181" s="555"/>
      <c r="Y181" s="555"/>
      <c r="Z181" s="555"/>
      <c r="AA181" s="555"/>
      <c r="AB181" s="555"/>
      <c r="AC181" s="557"/>
    </row>
    <row r="182" spans="2:29" ht="15.9" customHeight="1">
      <c r="B182" s="581"/>
      <c r="C182" s="555"/>
      <c r="D182" s="555"/>
      <c r="E182" s="555"/>
      <c r="F182" s="555"/>
      <c r="G182" s="555"/>
      <c r="H182" s="555"/>
      <c r="I182" s="555"/>
      <c r="J182" s="555"/>
      <c r="K182" s="555"/>
      <c r="L182" s="555"/>
      <c r="M182" s="555"/>
      <c r="N182" s="555"/>
      <c r="O182" s="555"/>
      <c r="P182" s="555"/>
      <c r="Q182" s="555"/>
      <c r="R182" s="555"/>
      <c r="S182" s="555"/>
      <c r="T182" s="555"/>
      <c r="U182" s="555"/>
      <c r="V182" s="555"/>
      <c r="W182" s="555"/>
      <c r="X182" s="555"/>
      <c r="Y182" s="555"/>
      <c r="Z182" s="555"/>
      <c r="AA182" s="555"/>
      <c r="AB182" s="555"/>
      <c r="AC182" s="557"/>
    </row>
    <row r="183" spans="2:29" ht="15.9" customHeight="1">
      <c r="B183" s="581"/>
      <c r="C183" s="555"/>
      <c r="D183" s="555"/>
      <c r="E183" s="555"/>
      <c r="F183" s="555"/>
      <c r="G183" s="555"/>
      <c r="H183" s="555"/>
      <c r="I183" s="555"/>
      <c r="J183" s="555"/>
      <c r="K183" s="555"/>
      <c r="L183" s="555"/>
      <c r="M183" s="555"/>
      <c r="N183" s="555"/>
      <c r="O183" s="555"/>
      <c r="P183" s="555"/>
      <c r="Q183" s="555"/>
      <c r="R183" s="555"/>
      <c r="S183" s="555"/>
      <c r="T183" s="555"/>
      <c r="U183" s="555"/>
      <c r="V183" s="555"/>
      <c r="W183" s="555"/>
      <c r="X183" s="555"/>
      <c r="Y183" s="555"/>
      <c r="Z183" s="555"/>
      <c r="AA183" s="555"/>
      <c r="AB183" s="555"/>
      <c r="AC183" s="557"/>
    </row>
    <row r="184" spans="2:29" ht="15.9" customHeight="1">
      <c r="B184" s="581"/>
      <c r="C184" s="555"/>
      <c r="D184" s="555"/>
      <c r="E184" s="555"/>
      <c r="F184" s="555"/>
      <c r="G184" s="555"/>
      <c r="H184" s="555"/>
      <c r="I184" s="555"/>
      <c r="J184" s="555"/>
      <c r="K184" s="555"/>
      <c r="L184" s="555"/>
      <c r="M184" s="555"/>
      <c r="N184" s="555"/>
      <c r="O184" s="555"/>
      <c r="P184" s="555"/>
      <c r="Q184" s="555"/>
      <c r="R184" s="555"/>
      <c r="S184" s="555"/>
      <c r="T184" s="555"/>
      <c r="U184" s="555"/>
      <c r="V184" s="555"/>
      <c r="W184" s="555"/>
      <c r="X184" s="555"/>
      <c r="Y184" s="555"/>
      <c r="Z184" s="555"/>
      <c r="AA184" s="555"/>
      <c r="AB184" s="555"/>
      <c r="AC184" s="557"/>
    </row>
    <row r="185" spans="2:29" ht="15.9" customHeight="1">
      <c r="B185" s="581"/>
      <c r="C185" s="555"/>
      <c r="D185" s="555"/>
      <c r="E185" s="555"/>
      <c r="F185" s="555"/>
      <c r="G185" s="555"/>
      <c r="H185" s="555"/>
      <c r="I185" s="555"/>
      <c r="J185" s="555"/>
      <c r="K185" s="555"/>
      <c r="L185" s="555"/>
      <c r="M185" s="555"/>
      <c r="N185" s="555"/>
      <c r="O185" s="555"/>
      <c r="P185" s="555"/>
      <c r="Q185" s="555"/>
      <c r="R185" s="555"/>
      <c r="S185" s="555"/>
      <c r="T185" s="555"/>
      <c r="U185" s="555"/>
      <c r="V185" s="555"/>
      <c r="W185" s="555"/>
      <c r="X185" s="555"/>
      <c r="Y185" s="555"/>
      <c r="Z185" s="555"/>
      <c r="AA185" s="555"/>
      <c r="AB185" s="555"/>
      <c r="AC185" s="557"/>
    </row>
    <row r="186" spans="2:29" ht="15.9" customHeight="1">
      <c r="B186" s="581"/>
      <c r="C186" s="555"/>
      <c r="D186" s="555"/>
      <c r="E186" s="555"/>
      <c r="F186" s="555"/>
      <c r="G186" s="555"/>
      <c r="H186" s="555"/>
      <c r="I186" s="555"/>
      <c r="J186" s="555"/>
      <c r="K186" s="555"/>
      <c r="L186" s="555"/>
      <c r="M186" s="555"/>
      <c r="N186" s="555"/>
      <c r="O186" s="555"/>
      <c r="P186" s="555"/>
      <c r="Q186" s="555"/>
      <c r="R186" s="555"/>
      <c r="S186" s="555"/>
      <c r="T186" s="555"/>
      <c r="U186" s="555"/>
      <c r="V186" s="555"/>
      <c r="W186" s="555"/>
      <c r="X186" s="555"/>
      <c r="Y186" s="555"/>
      <c r="Z186" s="555"/>
      <c r="AA186" s="555"/>
      <c r="AB186" s="555"/>
      <c r="AC186" s="557"/>
    </row>
    <row r="187" spans="2:29" ht="15.9" customHeight="1">
      <c r="B187" s="581"/>
      <c r="C187" s="555"/>
      <c r="D187" s="555"/>
      <c r="E187" s="555"/>
      <c r="F187" s="555"/>
      <c r="G187" s="555"/>
      <c r="H187" s="555"/>
      <c r="I187" s="555"/>
      <c r="J187" s="555"/>
      <c r="K187" s="555"/>
      <c r="L187" s="555"/>
      <c r="M187" s="555"/>
      <c r="N187" s="555"/>
      <c r="O187" s="555"/>
      <c r="P187" s="555"/>
      <c r="Q187" s="555"/>
      <c r="R187" s="555"/>
      <c r="S187" s="555"/>
      <c r="T187" s="555"/>
      <c r="U187" s="555"/>
      <c r="V187" s="555"/>
      <c r="W187" s="555"/>
      <c r="X187" s="555"/>
      <c r="Y187" s="555"/>
      <c r="Z187" s="555"/>
      <c r="AA187" s="555"/>
      <c r="AB187" s="555"/>
      <c r="AC187" s="557"/>
    </row>
    <row r="188" spans="2:29" ht="15.9" customHeight="1">
      <c r="B188" s="581"/>
      <c r="C188" s="555"/>
      <c r="D188" s="555"/>
      <c r="E188" s="555"/>
      <c r="F188" s="555"/>
      <c r="G188" s="555"/>
      <c r="H188" s="555"/>
      <c r="I188" s="555"/>
      <c r="J188" s="555"/>
      <c r="K188" s="555"/>
      <c r="L188" s="555"/>
      <c r="M188" s="555"/>
      <c r="N188" s="555"/>
      <c r="O188" s="555"/>
      <c r="P188" s="555"/>
      <c r="Q188" s="555"/>
      <c r="R188" s="555"/>
      <c r="S188" s="555"/>
      <c r="T188" s="555"/>
      <c r="U188" s="555"/>
      <c r="V188" s="555"/>
      <c r="W188" s="555"/>
      <c r="X188" s="555"/>
      <c r="Y188" s="555"/>
      <c r="Z188" s="555"/>
      <c r="AA188" s="555"/>
      <c r="AB188" s="555"/>
      <c r="AC188" s="557"/>
    </row>
    <row r="189" spans="2:29" ht="15.9" customHeight="1">
      <c r="B189" s="581"/>
      <c r="C189" s="555"/>
      <c r="D189" s="555"/>
      <c r="E189" s="555"/>
      <c r="F189" s="555"/>
      <c r="G189" s="555"/>
      <c r="H189" s="555"/>
      <c r="I189" s="555"/>
      <c r="J189" s="555"/>
      <c r="K189" s="555"/>
      <c r="L189" s="555"/>
      <c r="M189" s="555"/>
      <c r="N189" s="555"/>
      <c r="O189" s="555"/>
      <c r="P189" s="555"/>
      <c r="Q189" s="555"/>
      <c r="R189" s="555"/>
      <c r="S189" s="555"/>
      <c r="T189" s="555"/>
      <c r="U189" s="555"/>
      <c r="V189" s="555"/>
      <c r="W189" s="555"/>
      <c r="X189" s="555"/>
      <c r="Y189" s="555"/>
      <c r="Z189" s="555"/>
      <c r="AA189" s="555"/>
      <c r="AB189" s="555"/>
      <c r="AC189" s="557"/>
    </row>
    <row r="190" spans="2:29" ht="15.9" customHeight="1">
      <c r="B190" s="581"/>
      <c r="C190" s="555"/>
      <c r="D190" s="555"/>
      <c r="E190" s="555"/>
      <c r="F190" s="555"/>
      <c r="G190" s="555"/>
      <c r="H190" s="555"/>
      <c r="I190" s="555"/>
      <c r="J190" s="555"/>
      <c r="K190" s="555"/>
      <c r="L190" s="555"/>
      <c r="M190" s="555"/>
      <c r="N190" s="555"/>
      <c r="O190" s="555"/>
      <c r="P190" s="555"/>
      <c r="Q190" s="555"/>
      <c r="R190" s="555"/>
      <c r="S190" s="555"/>
      <c r="T190" s="555"/>
      <c r="U190" s="555"/>
      <c r="V190" s="555"/>
      <c r="W190" s="555"/>
      <c r="X190" s="555"/>
      <c r="Y190" s="555"/>
      <c r="Z190" s="555"/>
      <c r="AA190" s="555"/>
      <c r="AB190" s="555"/>
      <c r="AC190" s="557"/>
    </row>
    <row r="191" spans="2:29" ht="15.9" customHeight="1">
      <c r="B191" s="581"/>
      <c r="C191" s="555"/>
      <c r="D191" s="555"/>
      <c r="E191" s="555"/>
      <c r="F191" s="555"/>
      <c r="G191" s="555"/>
      <c r="H191" s="555"/>
      <c r="I191" s="555"/>
      <c r="J191" s="555"/>
      <c r="K191" s="555"/>
      <c r="L191" s="555"/>
      <c r="M191" s="555"/>
      <c r="N191" s="555"/>
      <c r="O191" s="555"/>
      <c r="P191" s="555"/>
      <c r="Q191" s="555"/>
      <c r="R191" s="555"/>
      <c r="S191" s="555"/>
      <c r="T191" s="555"/>
      <c r="U191" s="555"/>
      <c r="V191" s="555"/>
      <c r="W191" s="555"/>
      <c r="X191" s="555"/>
      <c r="Y191" s="555"/>
      <c r="Z191" s="555"/>
      <c r="AA191" s="555"/>
      <c r="AB191" s="555"/>
      <c r="AC191" s="557"/>
    </row>
    <row r="192" spans="2:29" ht="15.9" customHeight="1">
      <c r="B192" s="581"/>
      <c r="C192" s="555"/>
      <c r="D192" s="555"/>
      <c r="E192" s="555"/>
      <c r="F192" s="555"/>
      <c r="G192" s="555"/>
      <c r="H192" s="555"/>
      <c r="I192" s="555"/>
      <c r="J192" s="555"/>
      <c r="K192" s="555"/>
      <c r="L192" s="555"/>
      <c r="M192" s="555"/>
      <c r="N192" s="555"/>
      <c r="O192" s="555"/>
      <c r="P192" s="555"/>
      <c r="Q192" s="555"/>
      <c r="R192" s="555"/>
      <c r="S192" s="555"/>
      <c r="T192" s="555"/>
      <c r="U192" s="555"/>
      <c r="V192" s="555"/>
      <c r="W192" s="555"/>
      <c r="X192" s="555"/>
      <c r="Y192" s="555"/>
      <c r="Z192" s="555"/>
      <c r="AA192" s="555"/>
      <c r="AB192" s="555"/>
      <c r="AC192" s="557"/>
    </row>
    <row r="193" spans="2:29" ht="15.9" customHeight="1">
      <c r="B193" s="581"/>
      <c r="C193" s="555"/>
      <c r="D193" s="555"/>
      <c r="E193" s="555"/>
      <c r="F193" s="555"/>
      <c r="G193" s="555"/>
      <c r="H193" s="555"/>
      <c r="I193" s="555"/>
      <c r="J193" s="555"/>
      <c r="K193" s="555"/>
      <c r="L193" s="555"/>
      <c r="M193" s="555"/>
      <c r="N193" s="555"/>
      <c r="O193" s="555"/>
      <c r="P193" s="555"/>
      <c r="Q193" s="555"/>
      <c r="R193" s="555"/>
      <c r="S193" s="555"/>
      <c r="T193" s="555"/>
      <c r="U193" s="555"/>
      <c r="V193" s="555"/>
      <c r="W193" s="555"/>
      <c r="X193" s="555"/>
      <c r="Y193" s="555"/>
      <c r="Z193" s="555"/>
      <c r="AA193" s="555"/>
      <c r="AB193" s="555"/>
      <c r="AC193" s="557"/>
    </row>
    <row r="194" spans="2:29" ht="15.9" customHeight="1">
      <c r="B194" s="581"/>
      <c r="C194" s="555"/>
      <c r="D194" s="555"/>
      <c r="E194" s="555"/>
      <c r="F194" s="555"/>
      <c r="G194" s="555"/>
      <c r="H194" s="555"/>
      <c r="I194" s="555"/>
      <c r="J194" s="555"/>
      <c r="K194" s="555"/>
      <c r="L194" s="555"/>
      <c r="M194" s="555"/>
      <c r="N194" s="555"/>
      <c r="O194" s="555"/>
      <c r="P194" s="555"/>
      <c r="Q194" s="555"/>
      <c r="R194" s="555"/>
      <c r="S194" s="555"/>
      <c r="T194" s="555"/>
      <c r="U194" s="555"/>
      <c r="V194" s="555"/>
      <c r="W194" s="555"/>
      <c r="X194" s="555"/>
      <c r="Y194" s="555"/>
      <c r="Z194" s="555"/>
      <c r="AA194" s="555"/>
      <c r="AB194" s="555"/>
      <c r="AC194" s="557"/>
    </row>
    <row r="195" spans="2:29" ht="15.9" customHeight="1">
      <c r="B195" s="581"/>
      <c r="C195" s="555"/>
      <c r="D195" s="555"/>
      <c r="E195" s="555"/>
      <c r="F195" s="555"/>
      <c r="G195" s="555"/>
      <c r="H195" s="555"/>
      <c r="I195" s="555"/>
      <c r="J195" s="555"/>
      <c r="K195" s="555"/>
      <c r="L195" s="555"/>
      <c r="M195" s="555"/>
      <c r="N195" s="555"/>
      <c r="O195" s="555"/>
      <c r="P195" s="555"/>
      <c r="Q195" s="555"/>
      <c r="R195" s="555"/>
      <c r="S195" s="555"/>
      <c r="T195" s="555"/>
      <c r="U195" s="555"/>
      <c r="V195" s="555"/>
      <c r="W195" s="555"/>
      <c r="X195" s="555"/>
      <c r="Y195" s="555"/>
      <c r="Z195" s="555"/>
      <c r="AA195" s="555"/>
      <c r="AB195" s="555"/>
      <c r="AC195" s="557"/>
    </row>
    <row r="196" spans="2:29" ht="15.9" customHeight="1">
      <c r="B196" s="581"/>
      <c r="C196" s="555"/>
      <c r="D196" s="555"/>
      <c r="E196" s="555"/>
      <c r="F196" s="555"/>
      <c r="G196" s="555"/>
      <c r="H196" s="555"/>
      <c r="I196" s="555"/>
      <c r="J196" s="555"/>
      <c r="K196" s="555"/>
      <c r="L196" s="555"/>
      <c r="M196" s="555"/>
      <c r="N196" s="555"/>
      <c r="O196" s="555"/>
      <c r="P196" s="555"/>
      <c r="Q196" s="555"/>
      <c r="R196" s="555"/>
      <c r="S196" s="555"/>
      <c r="T196" s="555"/>
      <c r="U196" s="555"/>
      <c r="V196" s="555"/>
      <c r="W196" s="555"/>
      <c r="X196" s="555"/>
      <c r="Y196" s="555"/>
      <c r="Z196" s="555"/>
      <c r="AA196" s="555"/>
      <c r="AB196" s="555"/>
      <c r="AC196" s="557"/>
    </row>
    <row r="197" spans="2:29" ht="15.9" customHeight="1">
      <c r="B197" s="581"/>
      <c r="C197" s="555"/>
      <c r="D197" s="555"/>
      <c r="E197" s="555"/>
      <c r="F197" s="555"/>
      <c r="G197" s="555"/>
      <c r="H197" s="555"/>
      <c r="I197" s="555"/>
      <c r="J197" s="555"/>
      <c r="K197" s="555"/>
      <c r="L197" s="555"/>
      <c r="M197" s="555"/>
      <c r="N197" s="555"/>
      <c r="O197" s="555"/>
      <c r="P197" s="555"/>
      <c r="Q197" s="555"/>
      <c r="R197" s="555"/>
      <c r="S197" s="555"/>
      <c r="T197" s="555"/>
      <c r="U197" s="555"/>
      <c r="V197" s="555"/>
      <c r="W197" s="555"/>
      <c r="X197" s="555"/>
      <c r="Y197" s="555"/>
      <c r="Z197" s="555"/>
      <c r="AA197" s="555"/>
      <c r="AB197" s="555"/>
      <c r="AC197" s="557"/>
    </row>
    <row r="198" spans="2:29" ht="15.9" customHeight="1">
      <c r="B198" s="590"/>
      <c r="C198" s="556"/>
      <c r="D198" s="556"/>
      <c r="E198" s="556"/>
      <c r="F198" s="556"/>
      <c r="G198" s="556"/>
      <c r="H198" s="556"/>
      <c r="I198" s="556"/>
      <c r="J198" s="556"/>
      <c r="K198" s="556"/>
      <c r="L198" s="556"/>
      <c r="M198" s="556"/>
      <c r="N198" s="556"/>
      <c r="O198" s="556"/>
      <c r="P198" s="556"/>
      <c r="Q198" s="556"/>
      <c r="R198" s="556"/>
      <c r="S198" s="556"/>
      <c r="T198" s="556"/>
      <c r="U198" s="556"/>
      <c r="V198" s="556"/>
      <c r="W198" s="556"/>
      <c r="X198" s="556"/>
      <c r="Y198" s="556"/>
      <c r="Z198" s="556"/>
      <c r="AA198" s="556"/>
      <c r="AB198" s="556"/>
      <c r="AC198" s="558"/>
    </row>
    <row r="199" spans="2:29" ht="15.9" customHeight="1">
      <c r="B199" s="222"/>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c r="Z199" s="177"/>
      <c r="AA199" s="177"/>
      <c r="AB199" s="177"/>
      <c r="AC199" s="177"/>
    </row>
    <row r="200" spans="2:29" ht="15.9" customHeight="1">
      <c r="B200" s="582" t="s">
        <v>338</v>
      </c>
      <c r="C200" s="583"/>
      <c r="D200" s="583"/>
      <c r="E200" s="585" t="s">
        <v>339</v>
      </c>
      <c r="F200" s="583"/>
      <c r="G200" s="583"/>
      <c r="H200" s="583"/>
      <c r="I200" s="585" t="s">
        <v>354</v>
      </c>
      <c r="J200" s="583"/>
      <c r="K200" s="585" t="s">
        <v>355</v>
      </c>
      <c r="L200" s="583"/>
      <c r="M200" s="586" t="s">
        <v>356</v>
      </c>
      <c r="N200" s="587"/>
      <c r="O200" s="587"/>
      <c r="P200" s="587"/>
      <c r="Q200" s="587"/>
      <c r="R200" s="587"/>
      <c r="S200" s="587"/>
      <c r="T200" s="587"/>
      <c r="U200" s="587"/>
      <c r="V200" s="587"/>
      <c r="W200" s="587"/>
      <c r="X200" s="585" t="s">
        <v>342</v>
      </c>
      <c r="Y200" s="583"/>
      <c r="Z200" s="583"/>
      <c r="AA200" s="583"/>
      <c r="AB200" s="585" t="s">
        <v>309</v>
      </c>
      <c r="AC200" s="588"/>
    </row>
    <row r="201" spans="2:29" ht="15.9" customHeight="1">
      <c r="B201" s="584"/>
      <c r="C201" s="579"/>
      <c r="D201" s="579"/>
      <c r="E201" s="579"/>
      <c r="F201" s="579"/>
      <c r="G201" s="579"/>
      <c r="H201" s="579"/>
      <c r="I201" s="579"/>
      <c r="J201" s="579"/>
      <c r="K201" s="579"/>
      <c r="L201" s="579"/>
      <c r="M201" s="578" t="s">
        <v>343</v>
      </c>
      <c r="N201" s="579"/>
      <c r="O201" s="579"/>
      <c r="P201" s="579"/>
      <c r="Q201" s="578" t="s">
        <v>344</v>
      </c>
      <c r="R201" s="579"/>
      <c r="S201" s="579"/>
      <c r="T201" s="579"/>
      <c r="U201" s="578" t="s">
        <v>24</v>
      </c>
      <c r="V201" s="579"/>
      <c r="W201" s="579"/>
      <c r="X201" s="579"/>
      <c r="Y201" s="579"/>
      <c r="Z201" s="579"/>
      <c r="AA201" s="579"/>
      <c r="AB201" s="579"/>
      <c r="AC201" s="589"/>
    </row>
    <row r="202" spans="2:29" ht="15.9" customHeight="1">
      <c r="B202" s="584"/>
      <c r="C202" s="579"/>
      <c r="D202" s="579"/>
      <c r="E202" s="579"/>
      <c r="F202" s="579"/>
      <c r="G202" s="579"/>
      <c r="H202" s="579"/>
      <c r="I202" s="579"/>
      <c r="J202" s="579"/>
      <c r="K202" s="579"/>
      <c r="L202" s="579"/>
      <c r="M202" s="579"/>
      <c r="N202" s="579"/>
      <c r="O202" s="579"/>
      <c r="P202" s="579"/>
      <c r="Q202" s="579"/>
      <c r="R202" s="579"/>
      <c r="S202" s="579"/>
      <c r="T202" s="579"/>
      <c r="U202" s="579"/>
      <c r="V202" s="579"/>
      <c r="W202" s="579"/>
      <c r="X202" s="579"/>
      <c r="Y202" s="579"/>
      <c r="Z202" s="579"/>
      <c r="AA202" s="579"/>
      <c r="AB202" s="579"/>
      <c r="AC202" s="589"/>
    </row>
    <row r="203" spans="2:29" ht="15.9" customHeight="1">
      <c r="B203" s="581"/>
      <c r="C203" s="555"/>
      <c r="D203" s="555"/>
      <c r="E203" s="215"/>
      <c r="F203" s="216"/>
      <c r="G203" s="216"/>
      <c r="H203" s="217" t="s">
        <v>345</v>
      </c>
      <c r="I203" s="555"/>
      <c r="J203" s="555"/>
      <c r="K203" s="555"/>
      <c r="L203" s="555"/>
      <c r="M203" s="555"/>
      <c r="N203" s="555"/>
      <c r="O203" s="555"/>
      <c r="P203" s="555"/>
      <c r="Q203" s="555"/>
      <c r="R203" s="555"/>
      <c r="S203" s="555"/>
      <c r="T203" s="555"/>
      <c r="U203" s="555"/>
      <c r="V203" s="555"/>
      <c r="W203" s="555"/>
      <c r="X203" s="555"/>
      <c r="Y203" s="555"/>
      <c r="Z203" s="555"/>
      <c r="AA203" s="555"/>
      <c r="AB203" s="555"/>
      <c r="AC203" s="557"/>
    </row>
    <row r="204" spans="2:29" ht="15.9" customHeight="1">
      <c r="B204" s="581"/>
      <c r="C204" s="555"/>
      <c r="D204" s="555"/>
      <c r="E204" s="218"/>
      <c r="F204" s="219"/>
      <c r="G204" s="219"/>
      <c r="H204" s="220"/>
      <c r="I204" s="555"/>
      <c r="J204" s="555"/>
      <c r="K204" s="555"/>
      <c r="L204" s="555"/>
      <c r="M204" s="555"/>
      <c r="N204" s="555"/>
      <c r="O204" s="555"/>
      <c r="P204" s="555"/>
      <c r="Q204" s="555"/>
      <c r="R204" s="555"/>
      <c r="S204" s="555"/>
      <c r="T204" s="555"/>
      <c r="U204" s="555"/>
      <c r="V204" s="555"/>
      <c r="W204" s="555"/>
      <c r="X204" s="555"/>
      <c r="Y204" s="555"/>
      <c r="Z204" s="555"/>
      <c r="AA204" s="555"/>
      <c r="AB204" s="555"/>
      <c r="AC204" s="557"/>
    </row>
    <row r="205" spans="2:29" ht="15.9" customHeight="1">
      <c r="B205" s="571" t="s">
        <v>346</v>
      </c>
      <c r="C205" s="576" t="s">
        <v>357</v>
      </c>
      <c r="D205" s="577"/>
      <c r="E205" s="555"/>
      <c r="F205" s="555"/>
      <c r="G205" s="555"/>
      <c r="H205" s="555"/>
      <c r="I205" s="555"/>
      <c r="J205" s="555"/>
      <c r="K205" s="555"/>
      <c r="L205" s="555"/>
      <c r="M205" s="555"/>
      <c r="N205" s="555"/>
      <c r="O205" s="555"/>
      <c r="P205" s="555"/>
      <c r="Q205" s="555"/>
      <c r="R205" s="555"/>
      <c r="S205" s="555"/>
      <c r="T205" s="555"/>
      <c r="U205" s="555"/>
      <c r="V205" s="555"/>
      <c r="W205" s="555"/>
      <c r="X205" s="555"/>
      <c r="Y205" s="555"/>
      <c r="Z205" s="555"/>
      <c r="AA205" s="555"/>
      <c r="AB205" s="555"/>
      <c r="AC205" s="557"/>
    </row>
    <row r="206" spans="2:29" ht="15.9" customHeight="1">
      <c r="B206" s="572"/>
      <c r="C206" s="577"/>
      <c r="D206" s="577"/>
      <c r="E206" s="555"/>
      <c r="F206" s="555"/>
      <c r="G206" s="555"/>
      <c r="H206" s="555"/>
      <c r="I206" s="555"/>
      <c r="J206" s="555"/>
      <c r="K206" s="555"/>
      <c r="L206" s="555"/>
      <c r="M206" s="555"/>
      <c r="N206" s="555"/>
      <c r="O206" s="555"/>
      <c r="P206" s="555"/>
      <c r="Q206" s="555"/>
      <c r="R206" s="555"/>
      <c r="S206" s="555"/>
      <c r="T206" s="555"/>
      <c r="U206" s="555"/>
      <c r="V206" s="555"/>
      <c r="W206" s="555"/>
      <c r="X206" s="555"/>
      <c r="Y206" s="555"/>
      <c r="Z206" s="555"/>
      <c r="AA206" s="555"/>
      <c r="AB206" s="555"/>
      <c r="AC206" s="557"/>
    </row>
    <row r="207" spans="2:29" ht="15.9" customHeight="1">
      <c r="B207" s="572"/>
      <c r="C207" s="574" t="s">
        <v>358</v>
      </c>
      <c r="D207" s="575"/>
      <c r="E207" s="555"/>
      <c r="F207" s="555"/>
      <c r="G207" s="555"/>
      <c r="H207" s="555"/>
      <c r="I207" s="555"/>
      <c r="J207" s="555"/>
      <c r="K207" s="555"/>
      <c r="L207" s="555"/>
      <c r="M207" s="555"/>
      <c r="N207" s="555"/>
      <c r="O207" s="555"/>
      <c r="P207" s="555"/>
      <c r="Q207" s="555"/>
      <c r="R207" s="555"/>
      <c r="S207" s="555"/>
      <c r="T207" s="555"/>
      <c r="U207" s="555"/>
      <c r="V207" s="555"/>
      <c r="W207" s="555"/>
      <c r="X207" s="555"/>
      <c r="Y207" s="555"/>
      <c r="Z207" s="555"/>
      <c r="AA207" s="555"/>
      <c r="AB207" s="555"/>
      <c r="AC207" s="557"/>
    </row>
    <row r="208" spans="2:29" ht="15.9" customHeight="1">
      <c r="B208" s="572"/>
      <c r="C208" s="575"/>
      <c r="D208" s="575"/>
      <c r="E208" s="555"/>
      <c r="F208" s="555"/>
      <c r="G208" s="555"/>
      <c r="H208" s="555"/>
      <c r="I208" s="555"/>
      <c r="J208" s="555"/>
      <c r="K208" s="555"/>
      <c r="L208" s="555"/>
      <c r="M208" s="555"/>
      <c r="N208" s="555"/>
      <c r="O208" s="555"/>
      <c r="P208" s="555"/>
      <c r="Q208" s="555"/>
      <c r="R208" s="555"/>
      <c r="S208" s="555"/>
      <c r="T208" s="555"/>
      <c r="U208" s="555"/>
      <c r="V208" s="555"/>
      <c r="W208" s="555"/>
      <c r="X208" s="555"/>
      <c r="Y208" s="555"/>
      <c r="Z208" s="555"/>
      <c r="AA208" s="555"/>
      <c r="AB208" s="555"/>
      <c r="AC208" s="557"/>
    </row>
    <row r="209" spans="2:29" ht="15.9" customHeight="1">
      <c r="B209" s="572"/>
      <c r="C209" s="578" t="s">
        <v>346</v>
      </c>
      <c r="D209" s="579"/>
      <c r="E209" s="555"/>
      <c r="F209" s="555"/>
      <c r="G209" s="555"/>
      <c r="H209" s="555"/>
      <c r="I209" s="555"/>
      <c r="J209" s="555"/>
      <c r="K209" s="555"/>
      <c r="L209" s="555"/>
      <c r="M209" s="555"/>
      <c r="N209" s="555"/>
      <c r="O209" s="555"/>
      <c r="P209" s="555"/>
      <c r="Q209" s="555"/>
      <c r="R209" s="555"/>
      <c r="S209" s="555"/>
      <c r="T209" s="555"/>
      <c r="U209" s="555"/>
      <c r="V209" s="555"/>
      <c r="W209" s="555"/>
      <c r="X209" s="555"/>
      <c r="Y209" s="555"/>
      <c r="Z209" s="555"/>
      <c r="AA209" s="555"/>
      <c r="AB209" s="555"/>
      <c r="AC209" s="557"/>
    </row>
    <row r="210" spans="2:29" ht="15.9" customHeight="1">
      <c r="B210" s="572"/>
      <c r="C210" s="579"/>
      <c r="D210" s="579"/>
      <c r="E210" s="555"/>
      <c r="F210" s="555"/>
      <c r="G210" s="555"/>
      <c r="H210" s="555"/>
      <c r="I210" s="555"/>
      <c r="J210" s="555"/>
      <c r="K210" s="555"/>
      <c r="L210" s="555"/>
      <c r="M210" s="555"/>
      <c r="N210" s="555"/>
      <c r="O210" s="555"/>
      <c r="P210" s="555"/>
      <c r="Q210" s="555"/>
      <c r="R210" s="555"/>
      <c r="S210" s="555"/>
      <c r="T210" s="555"/>
      <c r="U210" s="555"/>
      <c r="V210" s="555"/>
      <c r="W210" s="555"/>
      <c r="X210" s="555"/>
      <c r="Y210" s="555"/>
      <c r="Z210" s="555"/>
      <c r="AA210" s="555"/>
      <c r="AB210" s="555"/>
      <c r="AC210" s="557"/>
    </row>
    <row r="211" spans="2:29" ht="15.9" customHeight="1">
      <c r="B211" s="571" t="s">
        <v>349</v>
      </c>
      <c r="C211" s="576" t="s">
        <v>357</v>
      </c>
      <c r="D211" s="577"/>
      <c r="E211" s="555"/>
      <c r="F211" s="555"/>
      <c r="G211" s="555"/>
      <c r="H211" s="555"/>
      <c r="I211" s="555"/>
      <c r="J211" s="555"/>
      <c r="K211" s="555"/>
      <c r="L211" s="555"/>
      <c r="M211" s="555"/>
      <c r="N211" s="555"/>
      <c r="O211" s="555"/>
      <c r="P211" s="555"/>
      <c r="Q211" s="555"/>
      <c r="R211" s="555"/>
      <c r="S211" s="555"/>
      <c r="T211" s="555"/>
      <c r="U211" s="555"/>
      <c r="V211" s="555"/>
      <c r="W211" s="555"/>
      <c r="X211" s="555"/>
      <c r="Y211" s="555"/>
      <c r="Z211" s="555"/>
      <c r="AA211" s="555"/>
      <c r="AB211" s="555"/>
      <c r="AC211" s="557"/>
    </row>
    <row r="212" spans="2:29" ht="15.9" customHeight="1">
      <c r="B212" s="572"/>
      <c r="C212" s="577"/>
      <c r="D212" s="577"/>
      <c r="E212" s="555"/>
      <c r="F212" s="555"/>
      <c r="G212" s="555"/>
      <c r="H212" s="555"/>
      <c r="I212" s="555"/>
      <c r="J212" s="555"/>
      <c r="K212" s="555"/>
      <c r="L212" s="555"/>
      <c r="M212" s="555"/>
      <c r="N212" s="555"/>
      <c r="O212" s="555"/>
      <c r="P212" s="555"/>
      <c r="Q212" s="555"/>
      <c r="R212" s="555"/>
      <c r="S212" s="555"/>
      <c r="T212" s="555"/>
      <c r="U212" s="555"/>
      <c r="V212" s="555"/>
      <c r="W212" s="555"/>
      <c r="X212" s="555"/>
      <c r="Y212" s="555"/>
      <c r="Z212" s="555"/>
      <c r="AA212" s="555"/>
      <c r="AB212" s="555"/>
      <c r="AC212" s="557"/>
    </row>
    <row r="213" spans="2:29" ht="15.9" customHeight="1">
      <c r="B213" s="572"/>
      <c r="C213" s="574" t="s">
        <v>358</v>
      </c>
      <c r="D213" s="575"/>
      <c r="E213" s="555"/>
      <c r="F213" s="555"/>
      <c r="G213" s="555"/>
      <c r="H213" s="555"/>
      <c r="I213" s="555"/>
      <c r="J213" s="555"/>
      <c r="K213" s="555"/>
      <c r="L213" s="555"/>
      <c r="M213" s="555"/>
      <c r="N213" s="555"/>
      <c r="O213" s="555"/>
      <c r="P213" s="555"/>
      <c r="Q213" s="555"/>
      <c r="R213" s="555"/>
      <c r="S213" s="555"/>
      <c r="T213" s="555"/>
      <c r="U213" s="555"/>
      <c r="V213" s="555"/>
      <c r="W213" s="555"/>
      <c r="X213" s="555"/>
      <c r="Y213" s="555"/>
      <c r="Z213" s="555"/>
      <c r="AA213" s="555"/>
      <c r="AB213" s="555"/>
      <c r="AC213" s="557"/>
    </row>
    <row r="214" spans="2:29" ht="15.9" customHeight="1">
      <c r="B214" s="572"/>
      <c r="C214" s="575"/>
      <c r="D214" s="575"/>
      <c r="E214" s="555"/>
      <c r="F214" s="555"/>
      <c r="G214" s="555"/>
      <c r="H214" s="555"/>
      <c r="I214" s="555"/>
      <c r="J214" s="555"/>
      <c r="K214" s="555"/>
      <c r="L214" s="555"/>
      <c r="M214" s="555"/>
      <c r="N214" s="555"/>
      <c r="O214" s="555"/>
      <c r="P214" s="555"/>
      <c r="Q214" s="555"/>
      <c r="R214" s="555"/>
      <c r="S214" s="555"/>
      <c r="T214" s="555"/>
      <c r="U214" s="555"/>
      <c r="V214" s="555"/>
      <c r="W214" s="555"/>
      <c r="X214" s="555"/>
      <c r="Y214" s="555"/>
      <c r="Z214" s="555"/>
      <c r="AA214" s="555"/>
      <c r="AB214" s="555"/>
      <c r="AC214" s="557"/>
    </row>
    <row r="215" spans="2:29" ht="15.9" customHeight="1">
      <c r="B215" s="572"/>
      <c r="C215" s="578" t="s">
        <v>346</v>
      </c>
      <c r="D215" s="579"/>
      <c r="E215" s="555"/>
      <c r="F215" s="555"/>
      <c r="G215" s="555"/>
      <c r="H215" s="555"/>
      <c r="I215" s="555"/>
      <c r="J215" s="555"/>
      <c r="K215" s="555"/>
      <c r="L215" s="555"/>
      <c r="M215" s="555"/>
      <c r="N215" s="555"/>
      <c r="O215" s="555"/>
      <c r="P215" s="555"/>
      <c r="Q215" s="555"/>
      <c r="R215" s="555"/>
      <c r="S215" s="555"/>
      <c r="T215" s="555"/>
      <c r="U215" s="555"/>
      <c r="V215" s="555"/>
      <c r="W215" s="555"/>
      <c r="X215" s="555"/>
      <c r="Y215" s="555"/>
      <c r="Z215" s="555"/>
      <c r="AA215" s="555"/>
      <c r="AB215" s="555"/>
      <c r="AC215" s="557"/>
    </row>
    <row r="216" spans="2:29" ht="15.9" customHeight="1">
      <c r="B216" s="572"/>
      <c r="C216" s="579"/>
      <c r="D216" s="579"/>
      <c r="E216" s="555"/>
      <c r="F216" s="555"/>
      <c r="G216" s="555"/>
      <c r="H216" s="555"/>
      <c r="I216" s="555"/>
      <c r="J216" s="555"/>
      <c r="K216" s="555"/>
      <c r="L216" s="555"/>
      <c r="M216" s="555"/>
      <c r="N216" s="555"/>
      <c r="O216" s="555"/>
      <c r="P216" s="555"/>
      <c r="Q216" s="555"/>
      <c r="R216" s="555"/>
      <c r="S216" s="555"/>
      <c r="T216" s="555"/>
      <c r="U216" s="555"/>
      <c r="V216" s="555"/>
      <c r="W216" s="555"/>
      <c r="X216" s="555"/>
      <c r="Y216" s="555"/>
      <c r="Z216" s="555"/>
      <c r="AA216" s="555"/>
      <c r="AB216" s="555"/>
      <c r="AC216" s="557"/>
    </row>
    <row r="217" spans="2:29" ht="15.9" customHeight="1">
      <c r="B217" s="571" t="s">
        <v>350</v>
      </c>
      <c r="C217" s="576" t="s">
        <v>357</v>
      </c>
      <c r="D217" s="577"/>
      <c r="E217" s="555"/>
      <c r="F217" s="555"/>
      <c r="G217" s="555"/>
      <c r="H217" s="555"/>
      <c r="I217" s="555"/>
      <c r="J217" s="555"/>
      <c r="K217" s="555"/>
      <c r="L217" s="555"/>
      <c r="M217" s="555"/>
      <c r="N217" s="555"/>
      <c r="O217" s="555"/>
      <c r="P217" s="555"/>
      <c r="Q217" s="555"/>
      <c r="R217" s="555"/>
      <c r="S217" s="555"/>
      <c r="T217" s="555"/>
      <c r="U217" s="555"/>
      <c r="V217" s="555"/>
      <c r="W217" s="555"/>
      <c r="X217" s="555"/>
      <c r="Y217" s="555"/>
      <c r="Z217" s="555"/>
      <c r="AA217" s="555"/>
      <c r="AB217" s="555"/>
      <c r="AC217" s="557"/>
    </row>
    <row r="218" spans="2:29" ht="15.9" customHeight="1">
      <c r="B218" s="572"/>
      <c r="C218" s="577"/>
      <c r="D218" s="577"/>
      <c r="E218" s="555"/>
      <c r="F218" s="555"/>
      <c r="G218" s="555"/>
      <c r="H218" s="555"/>
      <c r="I218" s="555"/>
      <c r="J218" s="555"/>
      <c r="K218" s="555"/>
      <c r="L218" s="555"/>
      <c r="M218" s="555"/>
      <c r="N218" s="555"/>
      <c r="O218" s="555"/>
      <c r="P218" s="555"/>
      <c r="Q218" s="555"/>
      <c r="R218" s="555"/>
      <c r="S218" s="555"/>
      <c r="T218" s="555"/>
      <c r="U218" s="555"/>
      <c r="V218" s="555"/>
      <c r="W218" s="555"/>
      <c r="X218" s="555"/>
      <c r="Y218" s="555"/>
      <c r="Z218" s="555"/>
      <c r="AA218" s="555"/>
      <c r="AB218" s="555"/>
      <c r="AC218" s="557"/>
    </row>
    <row r="219" spans="2:29" ht="15.9" customHeight="1">
      <c r="B219" s="572"/>
      <c r="C219" s="574" t="s">
        <v>358</v>
      </c>
      <c r="D219" s="575"/>
      <c r="E219" s="555"/>
      <c r="F219" s="555"/>
      <c r="G219" s="555"/>
      <c r="H219" s="555"/>
      <c r="I219" s="555"/>
      <c r="J219" s="555"/>
      <c r="K219" s="555"/>
      <c r="L219" s="555"/>
      <c r="M219" s="555"/>
      <c r="N219" s="555"/>
      <c r="O219" s="555"/>
      <c r="P219" s="555"/>
      <c r="Q219" s="555"/>
      <c r="R219" s="555"/>
      <c r="S219" s="555"/>
      <c r="T219" s="555"/>
      <c r="U219" s="555"/>
      <c r="V219" s="555"/>
      <c r="W219" s="555"/>
      <c r="X219" s="555"/>
      <c r="Y219" s="555"/>
      <c r="Z219" s="555"/>
      <c r="AA219" s="555"/>
      <c r="AB219" s="555"/>
      <c r="AC219" s="557"/>
    </row>
    <row r="220" spans="2:29" ht="15.9" customHeight="1">
      <c r="B220" s="572"/>
      <c r="C220" s="575"/>
      <c r="D220" s="575"/>
      <c r="E220" s="555"/>
      <c r="F220" s="555"/>
      <c r="G220" s="555"/>
      <c r="H220" s="555"/>
      <c r="I220" s="555"/>
      <c r="J220" s="555"/>
      <c r="K220" s="555"/>
      <c r="L220" s="555"/>
      <c r="M220" s="555"/>
      <c r="N220" s="555"/>
      <c r="O220" s="555"/>
      <c r="P220" s="555"/>
      <c r="Q220" s="555"/>
      <c r="R220" s="555"/>
      <c r="S220" s="555"/>
      <c r="T220" s="555"/>
      <c r="U220" s="555"/>
      <c r="V220" s="555"/>
      <c r="W220" s="555"/>
      <c r="X220" s="555"/>
      <c r="Y220" s="555"/>
      <c r="Z220" s="555"/>
      <c r="AA220" s="555"/>
      <c r="AB220" s="555"/>
      <c r="AC220" s="557"/>
    </row>
    <row r="221" spans="2:29" ht="15.9" customHeight="1">
      <c r="B221" s="572"/>
      <c r="C221" s="578" t="s">
        <v>351</v>
      </c>
      <c r="D221" s="579"/>
      <c r="E221" s="555"/>
      <c r="F221" s="555"/>
      <c r="G221" s="555"/>
      <c r="H221" s="555"/>
      <c r="I221" s="555"/>
      <c r="J221" s="555"/>
      <c r="K221" s="555"/>
      <c r="L221" s="555"/>
      <c r="M221" s="555"/>
      <c r="N221" s="555"/>
      <c r="O221" s="555"/>
      <c r="P221" s="555"/>
      <c r="Q221" s="555"/>
      <c r="R221" s="555"/>
      <c r="S221" s="555"/>
      <c r="T221" s="555"/>
      <c r="U221" s="555"/>
      <c r="V221" s="555"/>
      <c r="W221" s="555"/>
      <c r="X221" s="555"/>
      <c r="Y221" s="555"/>
      <c r="Z221" s="555"/>
      <c r="AA221" s="555"/>
      <c r="AB221" s="555"/>
      <c r="AC221" s="557"/>
    </row>
    <row r="222" spans="2:29" ht="15.9" customHeight="1">
      <c r="B222" s="573"/>
      <c r="C222" s="580"/>
      <c r="D222" s="580"/>
      <c r="E222" s="556"/>
      <c r="F222" s="556"/>
      <c r="G222" s="556"/>
      <c r="H222" s="556"/>
      <c r="I222" s="556"/>
      <c r="J222" s="556"/>
      <c r="K222" s="556"/>
      <c r="L222" s="556"/>
      <c r="M222" s="556"/>
      <c r="N222" s="556"/>
      <c r="O222" s="556"/>
      <c r="P222" s="556"/>
      <c r="Q222" s="556"/>
      <c r="R222" s="556"/>
      <c r="S222" s="556"/>
      <c r="T222" s="556"/>
      <c r="U222" s="556"/>
      <c r="V222" s="556"/>
      <c r="W222" s="556"/>
      <c r="X222" s="556"/>
      <c r="Y222" s="556"/>
      <c r="Z222" s="556"/>
      <c r="AA222" s="556"/>
      <c r="AB222" s="556"/>
      <c r="AC222" s="558"/>
    </row>
    <row r="223" spans="2:29" ht="15.9" customHeight="1">
      <c r="B223" s="167"/>
      <c r="C223" s="221"/>
      <c r="D223" s="221"/>
      <c r="E223" s="177"/>
      <c r="F223" s="177"/>
      <c r="G223" s="177"/>
      <c r="H223" s="177"/>
      <c r="I223" s="177"/>
      <c r="J223" s="177"/>
      <c r="K223" s="177"/>
      <c r="L223" s="177"/>
      <c r="M223" s="177"/>
      <c r="N223" s="177"/>
      <c r="O223" s="177"/>
      <c r="P223" s="177"/>
      <c r="Q223" s="177"/>
      <c r="R223" s="177"/>
      <c r="S223" s="177"/>
      <c r="T223" s="177"/>
      <c r="U223" s="177"/>
      <c r="V223" s="177"/>
      <c r="W223" s="177"/>
      <c r="X223" s="177"/>
      <c r="Y223" s="177"/>
      <c r="Z223" s="177"/>
      <c r="AA223" s="177"/>
      <c r="AB223" s="177"/>
      <c r="AC223" s="177"/>
    </row>
    <row r="224" spans="2:29" ht="15.9" customHeight="1">
      <c r="B224" s="559" t="s">
        <v>359</v>
      </c>
      <c r="C224" s="560"/>
      <c r="D224" s="560"/>
      <c r="E224" s="565" t="s">
        <v>360</v>
      </c>
      <c r="F224" s="565"/>
      <c r="G224" s="565"/>
      <c r="H224" s="565"/>
      <c r="I224" s="565"/>
      <c r="J224" s="565"/>
      <c r="K224" s="565"/>
      <c r="L224" s="565" t="s">
        <v>361</v>
      </c>
      <c r="M224" s="565"/>
      <c r="N224" s="565"/>
      <c r="O224" s="565"/>
      <c r="P224" s="565"/>
      <c r="Q224" s="565"/>
      <c r="R224" s="565" t="s">
        <v>362</v>
      </c>
      <c r="S224" s="565"/>
      <c r="T224" s="565"/>
      <c r="U224" s="565"/>
      <c r="V224" s="565"/>
      <c r="W224" s="565"/>
      <c r="X224" s="565" t="s">
        <v>363</v>
      </c>
      <c r="Y224" s="565"/>
      <c r="Z224" s="565"/>
      <c r="AA224" s="565"/>
      <c r="AB224" s="565"/>
      <c r="AC224" s="566"/>
    </row>
    <row r="225" spans="2:29" ht="15.9" customHeight="1">
      <c r="B225" s="561"/>
      <c r="C225" s="562"/>
      <c r="D225" s="562"/>
      <c r="E225" s="553"/>
      <c r="F225" s="553"/>
      <c r="G225" s="553"/>
      <c r="H225" s="553"/>
      <c r="I225" s="553"/>
      <c r="J225" s="553"/>
      <c r="K225" s="553"/>
      <c r="L225" s="553"/>
      <c r="M225" s="553"/>
      <c r="N225" s="553"/>
      <c r="O225" s="553"/>
      <c r="P225" s="553"/>
      <c r="Q225" s="553"/>
      <c r="R225" s="553"/>
      <c r="S225" s="553"/>
      <c r="T225" s="553"/>
      <c r="U225" s="553"/>
      <c r="V225" s="553"/>
      <c r="W225" s="553"/>
      <c r="X225" s="553"/>
      <c r="Y225" s="553"/>
      <c r="Z225" s="553"/>
      <c r="AA225" s="553"/>
      <c r="AB225" s="553"/>
      <c r="AC225" s="554"/>
    </row>
    <row r="226" spans="2:29" ht="15.9" customHeight="1">
      <c r="B226" s="561"/>
      <c r="C226" s="562"/>
      <c r="D226" s="562"/>
      <c r="E226" s="553"/>
      <c r="F226" s="553"/>
      <c r="G226" s="553"/>
      <c r="H226" s="553"/>
      <c r="I226" s="553"/>
      <c r="J226" s="553"/>
      <c r="K226" s="553"/>
      <c r="L226" s="553"/>
      <c r="M226" s="553"/>
      <c r="N226" s="553"/>
      <c r="O226" s="553"/>
      <c r="P226" s="553"/>
      <c r="Q226" s="553"/>
      <c r="R226" s="553"/>
      <c r="S226" s="553"/>
      <c r="T226" s="553"/>
      <c r="U226" s="553"/>
      <c r="V226" s="553"/>
      <c r="W226" s="553"/>
      <c r="X226" s="553"/>
      <c r="Y226" s="553"/>
      <c r="Z226" s="553"/>
      <c r="AA226" s="553"/>
      <c r="AB226" s="553"/>
      <c r="AC226" s="554"/>
    </row>
    <row r="227" spans="2:29" ht="15.9" customHeight="1">
      <c r="B227" s="561"/>
      <c r="C227" s="562"/>
      <c r="D227" s="562"/>
      <c r="E227" s="553"/>
      <c r="F227" s="553"/>
      <c r="G227" s="553"/>
      <c r="H227" s="553"/>
      <c r="I227" s="553"/>
      <c r="J227" s="553"/>
      <c r="K227" s="553"/>
      <c r="L227" s="553"/>
      <c r="M227" s="553"/>
      <c r="N227" s="553"/>
      <c r="O227" s="553"/>
      <c r="P227" s="553"/>
      <c r="Q227" s="553"/>
      <c r="R227" s="553"/>
      <c r="S227" s="553"/>
      <c r="T227" s="553"/>
      <c r="U227" s="553"/>
      <c r="V227" s="553"/>
      <c r="W227" s="553"/>
      <c r="X227" s="553"/>
      <c r="Y227" s="553"/>
      <c r="Z227" s="553"/>
      <c r="AA227" s="553"/>
      <c r="AB227" s="553"/>
      <c r="AC227" s="554"/>
    </row>
    <row r="228" spans="2:29" ht="15.9" customHeight="1">
      <c r="B228" s="561"/>
      <c r="C228" s="562"/>
      <c r="D228" s="562"/>
      <c r="E228" s="553"/>
      <c r="F228" s="553"/>
      <c r="G228" s="553"/>
      <c r="H228" s="553"/>
      <c r="I228" s="553"/>
      <c r="J228" s="553"/>
      <c r="K228" s="553"/>
      <c r="L228" s="553"/>
      <c r="M228" s="553"/>
      <c r="N228" s="553"/>
      <c r="O228" s="553"/>
      <c r="P228" s="553"/>
      <c r="Q228" s="553"/>
      <c r="R228" s="553"/>
      <c r="S228" s="553"/>
      <c r="T228" s="553"/>
      <c r="U228" s="553"/>
      <c r="V228" s="553"/>
      <c r="W228" s="553"/>
      <c r="X228" s="553"/>
      <c r="Y228" s="553"/>
      <c r="Z228" s="553"/>
      <c r="AA228" s="553"/>
      <c r="AB228" s="553"/>
      <c r="AC228" s="554"/>
    </row>
    <row r="229" spans="2:29" ht="15.9" customHeight="1">
      <c r="B229" s="561"/>
      <c r="C229" s="562"/>
      <c r="D229" s="562"/>
      <c r="E229" s="553"/>
      <c r="F229" s="553"/>
      <c r="G229" s="553"/>
      <c r="H229" s="553"/>
      <c r="I229" s="553"/>
      <c r="J229" s="553"/>
      <c r="K229" s="553"/>
      <c r="L229" s="553"/>
      <c r="M229" s="553"/>
      <c r="N229" s="553"/>
      <c r="O229" s="553"/>
      <c r="P229" s="553"/>
      <c r="Q229" s="553"/>
      <c r="R229" s="553"/>
      <c r="S229" s="553"/>
      <c r="T229" s="553"/>
      <c r="U229" s="553"/>
      <c r="V229" s="553"/>
      <c r="W229" s="553"/>
      <c r="X229" s="553"/>
      <c r="Y229" s="553"/>
      <c r="Z229" s="553"/>
      <c r="AA229" s="553"/>
      <c r="AB229" s="553"/>
      <c r="AC229" s="554"/>
    </row>
    <row r="230" spans="2:29" ht="15.9" customHeight="1">
      <c r="B230" s="561"/>
      <c r="C230" s="562"/>
      <c r="D230" s="562"/>
      <c r="E230" s="553"/>
      <c r="F230" s="553"/>
      <c r="G230" s="553"/>
      <c r="H230" s="553"/>
      <c r="I230" s="553"/>
      <c r="J230" s="553"/>
      <c r="K230" s="553"/>
      <c r="L230" s="553"/>
      <c r="M230" s="553"/>
      <c r="N230" s="553"/>
      <c r="O230" s="553"/>
      <c r="P230" s="553"/>
      <c r="Q230" s="553"/>
      <c r="R230" s="553"/>
      <c r="S230" s="553"/>
      <c r="T230" s="553"/>
      <c r="U230" s="553"/>
      <c r="V230" s="553"/>
      <c r="W230" s="553"/>
      <c r="X230" s="553"/>
      <c r="Y230" s="553"/>
      <c r="Z230" s="553"/>
      <c r="AA230" s="553"/>
      <c r="AB230" s="553"/>
      <c r="AC230" s="554"/>
    </row>
    <row r="231" spans="2:29" ht="15.9" customHeight="1">
      <c r="B231" s="561"/>
      <c r="C231" s="562"/>
      <c r="D231" s="562"/>
      <c r="E231" s="553"/>
      <c r="F231" s="553"/>
      <c r="G231" s="553"/>
      <c r="H231" s="553"/>
      <c r="I231" s="553"/>
      <c r="J231" s="553"/>
      <c r="K231" s="553"/>
      <c r="L231" s="553"/>
      <c r="M231" s="553"/>
      <c r="N231" s="553"/>
      <c r="O231" s="553"/>
      <c r="P231" s="553"/>
      <c r="Q231" s="553"/>
      <c r="R231" s="553"/>
      <c r="S231" s="553"/>
      <c r="T231" s="553"/>
      <c r="U231" s="553"/>
      <c r="V231" s="553"/>
      <c r="W231" s="553"/>
      <c r="X231" s="553"/>
      <c r="Y231" s="553"/>
      <c r="Z231" s="553"/>
      <c r="AA231" s="553"/>
      <c r="AB231" s="553"/>
      <c r="AC231" s="554"/>
    </row>
    <row r="232" spans="2:29" ht="15.9" customHeight="1">
      <c r="B232" s="561"/>
      <c r="C232" s="562"/>
      <c r="D232" s="562"/>
      <c r="E232" s="553" t="s">
        <v>346</v>
      </c>
      <c r="F232" s="553"/>
      <c r="G232" s="553"/>
      <c r="H232" s="553"/>
      <c r="I232" s="553"/>
      <c r="J232" s="553"/>
      <c r="K232" s="553"/>
      <c r="L232" s="568"/>
      <c r="M232" s="568"/>
      <c r="N232" s="568"/>
      <c r="O232" s="568"/>
      <c r="P232" s="568"/>
      <c r="Q232" s="568"/>
      <c r="R232" s="568"/>
      <c r="S232" s="568"/>
      <c r="T232" s="568"/>
      <c r="U232" s="568"/>
      <c r="V232" s="568"/>
      <c r="W232" s="568"/>
      <c r="X232" s="553"/>
      <c r="Y232" s="553"/>
      <c r="Z232" s="553"/>
      <c r="AA232" s="553"/>
      <c r="AB232" s="553"/>
      <c r="AC232" s="554"/>
    </row>
    <row r="233" spans="2:29" ht="15.9" customHeight="1">
      <c r="B233" s="563"/>
      <c r="C233" s="564"/>
      <c r="D233" s="564"/>
      <c r="E233" s="567"/>
      <c r="F233" s="567"/>
      <c r="G233" s="567"/>
      <c r="H233" s="567"/>
      <c r="I233" s="567"/>
      <c r="J233" s="567"/>
      <c r="K233" s="567"/>
      <c r="L233" s="569"/>
      <c r="M233" s="569"/>
      <c r="N233" s="569"/>
      <c r="O233" s="569"/>
      <c r="P233" s="569"/>
      <c r="Q233" s="569"/>
      <c r="R233" s="569"/>
      <c r="S233" s="569"/>
      <c r="T233" s="569"/>
      <c r="U233" s="569"/>
      <c r="V233" s="569"/>
      <c r="W233" s="569"/>
      <c r="X233" s="567"/>
      <c r="Y233" s="567"/>
      <c r="Z233" s="567"/>
      <c r="AA233" s="567"/>
      <c r="AB233" s="567"/>
      <c r="AC233" s="570"/>
    </row>
    <row r="234" spans="2:29" ht="15.9" customHeight="1">
      <c r="B234" s="167"/>
      <c r="C234" s="221"/>
      <c r="D234" s="221"/>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177"/>
      <c r="AC234" s="177"/>
    </row>
    <row r="235" spans="2:29" ht="15.9" customHeight="1">
      <c r="B235" s="167"/>
      <c r="C235" s="221"/>
      <c r="D235" s="221"/>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177"/>
      <c r="AC235" s="177"/>
    </row>
    <row r="236" spans="2:29" ht="15.9" customHeight="1">
      <c r="B236" s="167"/>
      <c r="C236" s="221"/>
      <c r="D236" s="221"/>
      <c r="E236" s="177"/>
      <c r="F236" s="177"/>
      <c r="G236" s="177"/>
      <c r="H236" s="177"/>
      <c r="I236" s="177"/>
      <c r="J236" s="177"/>
      <c r="K236" s="177"/>
      <c r="L236" s="177"/>
      <c r="M236" s="177"/>
      <c r="N236" s="177"/>
      <c r="O236" s="177"/>
      <c r="P236" s="177"/>
      <c r="Q236" s="177"/>
      <c r="R236" s="177"/>
      <c r="S236" s="177"/>
      <c r="T236" s="177"/>
      <c r="U236" s="177"/>
      <c r="V236" s="177"/>
      <c r="W236" s="177"/>
      <c r="X236" s="177"/>
      <c r="Y236" s="177"/>
      <c r="Z236" s="177"/>
      <c r="AA236" s="177"/>
      <c r="AB236" s="177"/>
      <c r="AC236" s="177"/>
    </row>
    <row r="237" spans="2:29" ht="5.25" customHeight="1">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172"/>
      <c r="AB237" s="172"/>
      <c r="AC237" s="172"/>
    </row>
    <row r="238" spans="2:29" ht="15.9" customHeight="1">
      <c r="B238" s="172" t="s">
        <v>364</v>
      </c>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172"/>
      <c r="AB238" s="172"/>
      <c r="AC238" s="172"/>
    </row>
    <row r="239" spans="2:29" ht="8.25" customHeight="1">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c r="AA239" s="172"/>
      <c r="AB239" s="172"/>
      <c r="AC239" s="172"/>
    </row>
    <row r="240" spans="2:29" ht="12" customHeight="1">
      <c r="B240" s="172"/>
      <c r="C240" s="172"/>
      <c r="D240" s="172"/>
      <c r="E240" s="172" t="s">
        <v>250</v>
      </c>
      <c r="F240" s="172"/>
      <c r="G240" s="172"/>
      <c r="H240" s="172"/>
      <c r="I240" s="172"/>
      <c r="J240" s="172"/>
      <c r="K240" s="172"/>
      <c r="L240" s="172"/>
      <c r="M240" s="172"/>
      <c r="N240" s="172"/>
      <c r="O240" s="172"/>
      <c r="P240" s="172" t="s">
        <v>247</v>
      </c>
      <c r="Q240" s="172"/>
      <c r="R240" s="172"/>
      <c r="S240" s="552" t="s">
        <v>12</v>
      </c>
      <c r="T240" s="552"/>
      <c r="U240" s="172"/>
      <c r="V240" s="172"/>
      <c r="W240" s="172"/>
      <c r="X240" s="172"/>
      <c r="Y240" s="172"/>
      <c r="Z240" s="172"/>
      <c r="AA240" s="172"/>
      <c r="AB240" s="172"/>
      <c r="AC240" s="172"/>
    </row>
    <row r="241" spans="1:29" ht="11.25" customHeight="1">
      <c r="B241" s="172"/>
      <c r="C241" s="172"/>
      <c r="D241" s="172"/>
      <c r="E241" s="172"/>
      <c r="F241" s="172"/>
      <c r="G241" s="172"/>
      <c r="H241" s="172"/>
      <c r="I241" s="172"/>
      <c r="J241" s="172"/>
      <c r="K241" s="172"/>
      <c r="L241" s="172"/>
      <c r="M241" s="172"/>
      <c r="N241" s="172"/>
      <c r="O241" s="172"/>
      <c r="P241" s="172"/>
      <c r="Q241" s="172"/>
      <c r="R241" s="172"/>
      <c r="S241" s="223"/>
      <c r="T241" s="223"/>
      <c r="U241" s="172"/>
      <c r="V241" s="172"/>
      <c r="W241" s="172"/>
      <c r="X241" s="172"/>
      <c r="Y241" s="172"/>
      <c r="Z241" s="172"/>
      <c r="AA241" s="172"/>
      <c r="AB241" s="172"/>
      <c r="AC241" s="172"/>
    </row>
    <row r="242" spans="1:29" ht="12.75" customHeight="1">
      <c r="B242" s="172"/>
      <c r="C242" s="172"/>
      <c r="D242" s="172"/>
      <c r="E242" s="172"/>
      <c r="F242" s="172"/>
      <c r="G242" s="172"/>
      <c r="H242" s="172"/>
      <c r="I242" s="172"/>
      <c r="J242" s="172"/>
      <c r="K242" s="172"/>
      <c r="L242" s="172"/>
      <c r="M242" s="172"/>
      <c r="N242" s="172"/>
      <c r="O242" s="172"/>
      <c r="P242" s="172"/>
      <c r="Q242" s="172"/>
      <c r="R242" s="172"/>
      <c r="S242" s="552" t="s">
        <v>245</v>
      </c>
      <c r="T242" s="552"/>
      <c r="U242" s="172"/>
      <c r="V242" s="172"/>
      <c r="W242" s="172"/>
      <c r="X242" s="172"/>
      <c r="Y242" s="172"/>
      <c r="Z242" s="172"/>
      <c r="AA242" s="172"/>
      <c r="AB242" s="135"/>
      <c r="AC242" s="172"/>
    </row>
    <row r="243" spans="1:29" ht="8.25" customHeight="1">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c r="AA243" s="172"/>
      <c r="AB243" s="172"/>
      <c r="AC243" s="172"/>
    </row>
    <row r="244" spans="1:29" s="72" customFormat="1" ht="10.5" customHeight="1">
      <c r="A244" s="147"/>
      <c r="B244" s="165" t="s">
        <v>365</v>
      </c>
      <c r="C244" s="165"/>
      <c r="D244" s="165" t="s">
        <v>366</v>
      </c>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row>
    <row r="245" spans="1:29" s="72" customFormat="1" ht="10.5" customHeight="1">
      <c r="A245" s="147"/>
      <c r="B245" s="165"/>
      <c r="C245" s="165"/>
      <c r="D245" s="165" t="s">
        <v>367</v>
      </c>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165"/>
    </row>
    <row r="246" spans="1:29" s="72" customFormat="1" ht="10.5" customHeight="1">
      <c r="A246" s="147"/>
      <c r="B246" s="165"/>
      <c r="C246" s="165"/>
      <c r="D246" s="165" t="s">
        <v>368</v>
      </c>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row>
    <row r="247" spans="1:29" s="72" customFormat="1" ht="10.5" customHeight="1">
      <c r="A247" s="147"/>
      <c r="B247" s="165"/>
      <c r="C247" s="165"/>
      <c r="D247" s="165" t="s">
        <v>369</v>
      </c>
      <c r="E247" s="165"/>
      <c r="F247" s="165"/>
      <c r="G247" s="165"/>
      <c r="H247" s="165"/>
      <c r="I247" s="165"/>
      <c r="J247" s="165"/>
      <c r="K247" s="165"/>
      <c r="L247" s="165"/>
      <c r="M247" s="165"/>
      <c r="N247" s="165"/>
      <c r="O247" s="165"/>
      <c r="P247" s="165"/>
      <c r="Q247" s="165"/>
      <c r="R247" s="165"/>
      <c r="S247" s="165"/>
      <c r="T247" s="165"/>
      <c r="U247" s="165"/>
      <c r="V247" s="165"/>
      <c r="W247" s="165"/>
      <c r="X247" s="165"/>
      <c r="Y247" s="165"/>
      <c r="Z247" s="165"/>
      <c r="AA247" s="165"/>
      <c r="AB247" s="165"/>
      <c r="AC247" s="165"/>
    </row>
    <row r="248" spans="1:29" s="72" customFormat="1" ht="10.5" customHeight="1">
      <c r="A248" s="147"/>
      <c r="B248" s="165"/>
      <c r="C248" s="165"/>
      <c r="D248" s="165" t="s">
        <v>370</v>
      </c>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165"/>
    </row>
    <row r="249" spans="1:29" s="72" customFormat="1" ht="10.5" customHeight="1">
      <c r="A249" s="147"/>
      <c r="B249" s="165"/>
      <c r="C249" s="165"/>
      <c r="D249" s="165" t="s">
        <v>371</v>
      </c>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165"/>
      <c r="AB249" s="165"/>
      <c r="AC249" s="165"/>
    </row>
    <row r="250" spans="1:29" s="72" customFormat="1" ht="10.5" customHeight="1">
      <c r="A250" s="147"/>
      <c r="B250" s="165"/>
      <c r="C250" s="165"/>
      <c r="D250" s="165" t="s">
        <v>372</v>
      </c>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row>
    <row r="251" spans="1:29" s="72" customFormat="1" ht="10.5" customHeight="1">
      <c r="A251" s="147"/>
      <c r="B251" s="165"/>
      <c r="C251" s="165"/>
      <c r="D251" s="165" t="s">
        <v>373</v>
      </c>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c r="AA251" s="165"/>
      <c r="AB251" s="165"/>
      <c r="AC251" s="165"/>
    </row>
  </sheetData>
  <mergeCells count="700">
    <mergeCell ref="D12:AA12"/>
    <mergeCell ref="E14:AA14"/>
    <mergeCell ref="H36:I36"/>
    <mergeCell ref="H38:I38"/>
    <mergeCell ref="B40:E41"/>
    <mergeCell ref="A32:AC32"/>
    <mergeCell ref="B49:D51"/>
    <mergeCell ref="E49:H51"/>
    <mergeCell ref="I49:J51"/>
    <mergeCell ref="K49:V49"/>
    <mergeCell ref="W49:Z51"/>
    <mergeCell ref="AA49:AC51"/>
    <mergeCell ref="K50:N51"/>
    <mergeCell ref="O50:R51"/>
    <mergeCell ref="S50:V51"/>
    <mergeCell ref="AA52:AC53"/>
    <mergeCell ref="B54:D55"/>
    <mergeCell ref="E54:H55"/>
    <mergeCell ref="I54:J55"/>
    <mergeCell ref="K54:N55"/>
    <mergeCell ref="O54:R55"/>
    <mergeCell ref="S54:V55"/>
    <mergeCell ref="W54:Z55"/>
    <mergeCell ref="AA54:AC55"/>
    <mergeCell ref="B52:D53"/>
    <mergeCell ref="I52:J53"/>
    <mergeCell ref="K52:N53"/>
    <mergeCell ref="O52:R53"/>
    <mergeCell ref="S52:V53"/>
    <mergeCell ref="W52:Z53"/>
    <mergeCell ref="W56:Z57"/>
    <mergeCell ref="AA56:AC57"/>
    <mergeCell ref="B58:D59"/>
    <mergeCell ref="E58:H59"/>
    <mergeCell ref="I58:J59"/>
    <mergeCell ref="K58:N59"/>
    <mergeCell ref="O58:R59"/>
    <mergeCell ref="S58:V59"/>
    <mergeCell ref="W58:Z59"/>
    <mergeCell ref="AA58:AC59"/>
    <mergeCell ref="B56:D57"/>
    <mergeCell ref="E56:H57"/>
    <mergeCell ref="I56:J57"/>
    <mergeCell ref="K56:N57"/>
    <mergeCell ref="O56:R57"/>
    <mergeCell ref="S56:V57"/>
    <mergeCell ref="W60:Z61"/>
    <mergeCell ref="AA60:AC61"/>
    <mergeCell ref="B62:D63"/>
    <mergeCell ref="E62:H63"/>
    <mergeCell ref="I62:J63"/>
    <mergeCell ref="K62:N63"/>
    <mergeCell ref="O62:R63"/>
    <mergeCell ref="S62:V63"/>
    <mergeCell ref="W62:Z63"/>
    <mergeCell ref="AA62:AC63"/>
    <mergeCell ref="B60:D61"/>
    <mergeCell ref="E60:H61"/>
    <mergeCell ref="I60:J61"/>
    <mergeCell ref="K60:N61"/>
    <mergeCell ref="O60:R61"/>
    <mergeCell ref="S60:V61"/>
    <mergeCell ref="B66:D68"/>
    <mergeCell ref="E66:H68"/>
    <mergeCell ref="I66:J68"/>
    <mergeCell ref="K66:V66"/>
    <mergeCell ref="W66:Z68"/>
    <mergeCell ref="AA66:AC68"/>
    <mergeCell ref="K67:N68"/>
    <mergeCell ref="O67:R68"/>
    <mergeCell ref="S67:V68"/>
    <mergeCell ref="AA69:AC70"/>
    <mergeCell ref="B71:D72"/>
    <mergeCell ref="E71:H72"/>
    <mergeCell ref="I71:J72"/>
    <mergeCell ref="K71:N72"/>
    <mergeCell ref="O71:R72"/>
    <mergeCell ref="S71:V72"/>
    <mergeCell ref="W71:Z72"/>
    <mergeCell ref="AA71:AC72"/>
    <mergeCell ref="B69:D70"/>
    <mergeCell ref="I69:J70"/>
    <mergeCell ref="K69:N70"/>
    <mergeCell ref="O69:R70"/>
    <mergeCell ref="S69:V70"/>
    <mergeCell ref="W69:Z70"/>
    <mergeCell ref="W73:Z74"/>
    <mergeCell ref="AA73:AC74"/>
    <mergeCell ref="B75:D76"/>
    <mergeCell ref="E75:H76"/>
    <mergeCell ref="I75:J76"/>
    <mergeCell ref="K75:N76"/>
    <mergeCell ref="O75:R76"/>
    <mergeCell ref="S75:V76"/>
    <mergeCell ref="W75:Z76"/>
    <mergeCell ref="AA75:AC76"/>
    <mergeCell ref="B73:D74"/>
    <mergeCell ref="E73:H74"/>
    <mergeCell ref="I73:J74"/>
    <mergeCell ref="K73:N74"/>
    <mergeCell ref="O73:R74"/>
    <mergeCell ref="S73:V74"/>
    <mergeCell ref="W77:Z78"/>
    <mergeCell ref="AA77:AC78"/>
    <mergeCell ref="B79:D80"/>
    <mergeCell ref="E79:H80"/>
    <mergeCell ref="I79:J80"/>
    <mergeCell ref="K79:N80"/>
    <mergeCell ref="O79:R80"/>
    <mergeCell ref="S79:V80"/>
    <mergeCell ref="W79:Z80"/>
    <mergeCell ref="AA79:AC80"/>
    <mergeCell ref="B77:D78"/>
    <mergeCell ref="E77:H78"/>
    <mergeCell ref="I77:J78"/>
    <mergeCell ref="K77:N78"/>
    <mergeCell ref="O77:R78"/>
    <mergeCell ref="S77:V78"/>
    <mergeCell ref="W81:Z82"/>
    <mergeCell ref="AA81:AC82"/>
    <mergeCell ref="B83:D84"/>
    <mergeCell ref="E83:H84"/>
    <mergeCell ref="I83:J84"/>
    <mergeCell ref="K83:N84"/>
    <mergeCell ref="O83:R84"/>
    <mergeCell ref="S83:V84"/>
    <mergeCell ref="W83:Z84"/>
    <mergeCell ref="AA83:AC84"/>
    <mergeCell ref="B81:D82"/>
    <mergeCell ref="E81:H82"/>
    <mergeCell ref="I81:J82"/>
    <mergeCell ref="K81:N82"/>
    <mergeCell ref="O81:R82"/>
    <mergeCell ref="S81:V82"/>
    <mergeCell ref="W85:Z86"/>
    <mergeCell ref="AA85:AC86"/>
    <mergeCell ref="B87:D88"/>
    <mergeCell ref="E87:H88"/>
    <mergeCell ref="I87:J88"/>
    <mergeCell ref="K87:N88"/>
    <mergeCell ref="O87:R88"/>
    <mergeCell ref="S87:V88"/>
    <mergeCell ref="W87:Z88"/>
    <mergeCell ref="AA87:AC88"/>
    <mergeCell ref="B85:D86"/>
    <mergeCell ref="E85:H86"/>
    <mergeCell ref="I85:J86"/>
    <mergeCell ref="K85:N86"/>
    <mergeCell ref="O85:R86"/>
    <mergeCell ref="S85:V86"/>
    <mergeCell ref="W89:Z90"/>
    <mergeCell ref="AA89:AC90"/>
    <mergeCell ref="B91:D92"/>
    <mergeCell ref="E91:H92"/>
    <mergeCell ref="I91:J92"/>
    <mergeCell ref="K91:N92"/>
    <mergeCell ref="O91:R92"/>
    <mergeCell ref="S91:V92"/>
    <mergeCell ref="W91:Z92"/>
    <mergeCell ref="AA91:AC92"/>
    <mergeCell ref="B89:D90"/>
    <mergeCell ref="E89:H90"/>
    <mergeCell ref="I89:J90"/>
    <mergeCell ref="K89:N90"/>
    <mergeCell ref="O89:R90"/>
    <mergeCell ref="S89:V90"/>
    <mergeCell ref="W93:Z94"/>
    <mergeCell ref="AA93:AC94"/>
    <mergeCell ref="B95:D96"/>
    <mergeCell ref="E95:H96"/>
    <mergeCell ref="I95:J96"/>
    <mergeCell ref="K95:N96"/>
    <mergeCell ref="O95:R96"/>
    <mergeCell ref="S95:V96"/>
    <mergeCell ref="W95:Z96"/>
    <mergeCell ref="AA95:AC96"/>
    <mergeCell ref="B93:D94"/>
    <mergeCell ref="E93:H94"/>
    <mergeCell ref="I93:J94"/>
    <mergeCell ref="K93:N94"/>
    <mergeCell ref="O93:R94"/>
    <mergeCell ref="S93:V94"/>
    <mergeCell ref="B100:D102"/>
    <mergeCell ref="E100:H102"/>
    <mergeCell ref="I100:J102"/>
    <mergeCell ref="K100:V100"/>
    <mergeCell ref="W100:Z102"/>
    <mergeCell ref="AA100:AC102"/>
    <mergeCell ref="K101:N102"/>
    <mergeCell ref="O101:R102"/>
    <mergeCell ref="S101:V102"/>
    <mergeCell ref="AA103:AC104"/>
    <mergeCell ref="B105:D106"/>
    <mergeCell ref="E105:H106"/>
    <mergeCell ref="I105:J106"/>
    <mergeCell ref="K105:N106"/>
    <mergeCell ref="O105:R106"/>
    <mergeCell ref="S105:V106"/>
    <mergeCell ref="W105:Z106"/>
    <mergeCell ref="AA105:AC106"/>
    <mergeCell ref="B103:D104"/>
    <mergeCell ref="I103:J104"/>
    <mergeCell ref="K103:N104"/>
    <mergeCell ref="O103:R104"/>
    <mergeCell ref="S103:V104"/>
    <mergeCell ref="W103:Z104"/>
    <mergeCell ref="W107:Z108"/>
    <mergeCell ref="AA107:AC108"/>
    <mergeCell ref="B109:D110"/>
    <mergeCell ref="E109:H110"/>
    <mergeCell ref="I109:J110"/>
    <mergeCell ref="K109:N110"/>
    <mergeCell ref="O109:R110"/>
    <mergeCell ref="S109:V110"/>
    <mergeCell ref="W109:Z110"/>
    <mergeCell ref="AA109:AC110"/>
    <mergeCell ref="B107:D108"/>
    <mergeCell ref="E107:H108"/>
    <mergeCell ref="I107:J108"/>
    <mergeCell ref="K107:N108"/>
    <mergeCell ref="O107:R108"/>
    <mergeCell ref="S107:V108"/>
    <mergeCell ref="W111:Z112"/>
    <mergeCell ref="AA111:AC112"/>
    <mergeCell ref="B113:B118"/>
    <mergeCell ref="C113:D114"/>
    <mergeCell ref="E113:H114"/>
    <mergeCell ref="I113:J114"/>
    <mergeCell ref="K113:N114"/>
    <mergeCell ref="O113:R114"/>
    <mergeCell ref="S113:V114"/>
    <mergeCell ref="W113:Z114"/>
    <mergeCell ref="B111:D112"/>
    <mergeCell ref="E111:H112"/>
    <mergeCell ref="I111:J112"/>
    <mergeCell ref="K111:N112"/>
    <mergeCell ref="O111:R112"/>
    <mergeCell ref="S111:V112"/>
    <mergeCell ref="AA113:AC114"/>
    <mergeCell ref="C115:D116"/>
    <mergeCell ref="E115:H116"/>
    <mergeCell ref="I115:J116"/>
    <mergeCell ref="K115:N116"/>
    <mergeCell ref="O115:R116"/>
    <mergeCell ref="S115:V116"/>
    <mergeCell ref="W115:Z116"/>
    <mergeCell ref="AA115:AC116"/>
    <mergeCell ref="W117:Z118"/>
    <mergeCell ref="AA117:AC118"/>
    <mergeCell ref="B119:B124"/>
    <mergeCell ref="C119:D120"/>
    <mergeCell ref="E119:H120"/>
    <mergeCell ref="I119:J120"/>
    <mergeCell ref="K119:N120"/>
    <mergeCell ref="O119:R120"/>
    <mergeCell ref="S119:V120"/>
    <mergeCell ref="W119:Z120"/>
    <mergeCell ref="C117:D118"/>
    <mergeCell ref="E117:H118"/>
    <mergeCell ref="I117:J118"/>
    <mergeCell ref="K117:N118"/>
    <mergeCell ref="O117:R118"/>
    <mergeCell ref="S117:V118"/>
    <mergeCell ref="AA119:AC120"/>
    <mergeCell ref="C121:D122"/>
    <mergeCell ref="E121:H122"/>
    <mergeCell ref="I121:J122"/>
    <mergeCell ref="K121:N122"/>
    <mergeCell ref="O121:R122"/>
    <mergeCell ref="S121:V122"/>
    <mergeCell ref="W121:Z122"/>
    <mergeCell ref="AA121:AC122"/>
    <mergeCell ref="W123:Z124"/>
    <mergeCell ref="AA123:AC124"/>
    <mergeCell ref="B125:B130"/>
    <mergeCell ref="C125:D126"/>
    <mergeCell ref="E125:H126"/>
    <mergeCell ref="I125:J126"/>
    <mergeCell ref="K125:N126"/>
    <mergeCell ref="O125:R126"/>
    <mergeCell ref="S125:V126"/>
    <mergeCell ref="W125:Z126"/>
    <mergeCell ref="C123:D124"/>
    <mergeCell ref="E123:H124"/>
    <mergeCell ref="I123:J124"/>
    <mergeCell ref="K123:N124"/>
    <mergeCell ref="O123:R124"/>
    <mergeCell ref="S123:V124"/>
    <mergeCell ref="AA125:AC126"/>
    <mergeCell ref="C127:D128"/>
    <mergeCell ref="E127:H128"/>
    <mergeCell ref="I127:J128"/>
    <mergeCell ref="K127:N128"/>
    <mergeCell ref="O127:R128"/>
    <mergeCell ref="S127:V128"/>
    <mergeCell ref="W127:Z128"/>
    <mergeCell ref="AA127:AC128"/>
    <mergeCell ref="AA129:AC130"/>
    <mergeCell ref="B134:D136"/>
    <mergeCell ref="E134:H136"/>
    <mergeCell ref="I134:J136"/>
    <mergeCell ref="K134:L136"/>
    <mergeCell ref="M134:W134"/>
    <mergeCell ref="X134:AA136"/>
    <mergeCell ref="AB134:AC136"/>
    <mergeCell ref="M135:P136"/>
    <mergeCell ref="C129:D130"/>
    <mergeCell ref="E129:H130"/>
    <mergeCell ref="I129:J130"/>
    <mergeCell ref="K129:N130"/>
    <mergeCell ref="O129:R130"/>
    <mergeCell ref="S129:V130"/>
    <mergeCell ref="Q135:T136"/>
    <mergeCell ref="U135:W136"/>
    <mergeCell ref="B137:D138"/>
    <mergeCell ref="I137:J138"/>
    <mergeCell ref="K137:L138"/>
    <mergeCell ref="M137:P138"/>
    <mergeCell ref="Q137:T138"/>
    <mergeCell ref="U137:W138"/>
    <mergeCell ref="W129:Z130"/>
    <mergeCell ref="X137:AA138"/>
    <mergeCell ref="AB137:AC138"/>
    <mergeCell ref="B139:D140"/>
    <mergeCell ref="E139:H140"/>
    <mergeCell ref="I139:J140"/>
    <mergeCell ref="K139:L140"/>
    <mergeCell ref="M139:P140"/>
    <mergeCell ref="Q139:T140"/>
    <mergeCell ref="U139:W140"/>
    <mergeCell ref="X139:AA140"/>
    <mergeCell ref="AB139:AC140"/>
    <mergeCell ref="B141:D142"/>
    <mergeCell ref="E141:H142"/>
    <mergeCell ref="I141:J142"/>
    <mergeCell ref="K141:L142"/>
    <mergeCell ref="M141:P142"/>
    <mergeCell ref="Q141:T142"/>
    <mergeCell ref="U141:W142"/>
    <mergeCell ref="X141:AA142"/>
    <mergeCell ref="AB141:AC142"/>
    <mergeCell ref="U143:W144"/>
    <mergeCell ref="X143:AA144"/>
    <mergeCell ref="AB143:AC144"/>
    <mergeCell ref="B145:D146"/>
    <mergeCell ref="E145:H146"/>
    <mergeCell ref="I145:J146"/>
    <mergeCell ref="K145:L146"/>
    <mergeCell ref="M145:P146"/>
    <mergeCell ref="Q145:T146"/>
    <mergeCell ref="U145:W146"/>
    <mergeCell ref="B143:D144"/>
    <mergeCell ref="E143:H144"/>
    <mergeCell ref="I143:J144"/>
    <mergeCell ref="K143:L144"/>
    <mergeCell ref="M143:P144"/>
    <mergeCell ref="Q143:T144"/>
    <mergeCell ref="X145:AA146"/>
    <mergeCell ref="AB145:AC146"/>
    <mergeCell ref="B147:D148"/>
    <mergeCell ref="E147:H148"/>
    <mergeCell ref="I147:J148"/>
    <mergeCell ref="K147:L148"/>
    <mergeCell ref="M147:P148"/>
    <mergeCell ref="Q147:T148"/>
    <mergeCell ref="U147:W148"/>
    <mergeCell ref="X147:AA148"/>
    <mergeCell ref="AB147:AC148"/>
    <mergeCell ref="B149:D150"/>
    <mergeCell ref="E149:H150"/>
    <mergeCell ref="I149:J150"/>
    <mergeCell ref="K149:L150"/>
    <mergeCell ref="M149:P150"/>
    <mergeCell ref="Q149:T150"/>
    <mergeCell ref="U149:W150"/>
    <mergeCell ref="X149:AA150"/>
    <mergeCell ref="AB149:AC150"/>
    <mergeCell ref="U151:W152"/>
    <mergeCell ref="X151:AA152"/>
    <mergeCell ref="AB151:AC152"/>
    <mergeCell ref="B153:D154"/>
    <mergeCell ref="E153:H154"/>
    <mergeCell ref="I153:J154"/>
    <mergeCell ref="K153:L154"/>
    <mergeCell ref="M153:P154"/>
    <mergeCell ref="Q153:T154"/>
    <mergeCell ref="U153:W154"/>
    <mergeCell ref="B151:D152"/>
    <mergeCell ref="E151:H152"/>
    <mergeCell ref="I151:J152"/>
    <mergeCell ref="K151:L152"/>
    <mergeCell ref="M151:P152"/>
    <mergeCell ref="Q151:T152"/>
    <mergeCell ref="X153:AA154"/>
    <mergeCell ref="AB153:AC154"/>
    <mergeCell ref="B155:D156"/>
    <mergeCell ref="E155:H156"/>
    <mergeCell ref="I155:J156"/>
    <mergeCell ref="K155:L156"/>
    <mergeCell ref="M155:P156"/>
    <mergeCell ref="Q155:T156"/>
    <mergeCell ref="U155:W156"/>
    <mergeCell ref="X155:AA156"/>
    <mergeCell ref="AB155:AC156"/>
    <mergeCell ref="B157:D158"/>
    <mergeCell ref="E157:H158"/>
    <mergeCell ref="I157:J158"/>
    <mergeCell ref="K157:L158"/>
    <mergeCell ref="M157:P158"/>
    <mergeCell ref="Q157:T158"/>
    <mergeCell ref="U157:W158"/>
    <mergeCell ref="X157:AA158"/>
    <mergeCell ref="AB157:AC158"/>
    <mergeCell ref="U163:W164"/>
    <mergeCell ref="X163:AA164"/>
    <mergeCell ref="U169:W170"/>
    <mergeCell ref="U159:W160"/>
    <mergeCell ref="X159:AA160"/>
    <mergeCell ref="AB159:AC160"/>
    <mergeCell ref="B161:D162"/>
    <mergeCell ref="E161:H162"/>
    <mergeCell ref="I161:J162"/>
    <mergeCell ref="K161:L162"/>
    <mergeCell ref="M161:P162"/>
    <mergeCell ref="Q161:T162"/>
    <mergeCell ref="U161:W162"/>
    <mergeCell ref="B159:D160"/>
    <mergeCell ref="E159:H160"/>
    <mergeCell ref="I159:J160"/>
    <mergeCell ref="K159:L160"/>
    <mergeCell ref="M159:P160"/>
    <mergeCell ref="Q159:T160"/>
    <mergeCell ref="X161:AA162"/>
    <mergeCell ref="AB161:AC162"/>
    <mergeCell ref="B171:D172"/>
    <mergeCell ref="I171:J172"/>
    <mergeCell ref="K171:L172"/>
    <mergeCell ref="M171:P172"/>
    <mergeCell ref="Q171:T172"/>
    <mergeCell ref="U171:W172"/>
    <mergeCell ref="AB163:AC164"/>
    <mergeCell ref="B168:D170"/>
    <mergeCell ref="E168:H170"/>
    <mergeCell ref="I168:J170"/>
    <mergeCell ref="K168:L170"/>
    <mergeCell ref="M168:W168"/>
    <mergeCell ref="X168:AA170"/>
    <mergeCell ref="AB168:AC170"/>
    <mergeCell ref="M169:P170"/>
    <mergeCell ref="Q169:T170"/>
    <mergeCell ref="X171:AA172"/>
    <mergeCell ref="AB171:AC172"/>
    <mergeCell ref="B163:D164"/>
    <mergeCell ref="E163:H164"/>
    <mergeCell ref="I163:J164"/>
    <mergeCell ref="K163:L164"/>
    <mergeCell ref="M163:P164"/>
    <mergeCell ref="Q163:T164"/>
    <mergeCell ref="B173:D174"/>
    <mergeCell ref="E173:H174"/>
    <mergeCell ref="I173:J174"/>
    <mergeCell ref="K173:L174"/>
    <mergeCell ref="M173:P174"/>
    <mergeCell ref="Q173:T174"/>
    <mergeCell ref="U173:W174"/>
    <mergeCell ref="X173:AA174"/>
    <mergeCell ref="AB173:AC174"/>
    <mergeCell ref="B175:D176"/>
    <mergeCell ref="E175:H176"/>
    <mergeCell ref="I175:J176"/>
    <mergeCell ref="K175:L176"/>
    <mergeCell ref="M175:P176"/>
    <mergeCell ref="Q175:T176"/>
    <mergeCell ref="U175:W176"/>
    <mergeCell ref="X175:AA176"/>
    <mergeCell ref="AB175:AC176"/>
    <mergeCell ref="U177:W178"/>
    <mergeCell ref="X177:AA178"/>
    <mergeCell ref="AB177:AC178"/>
    <mergeCell ref="B179:D180"/>
    <mergeCell ref="E179:H180"/>
    <mergeCell ref="I179:J180"/>
    <mergeCell ref="K179:L180"/>
    <mergeCell ref="M179:P180"/>
    <mergeCell ref="Q179:T180"/>
    <mergeCell ref="U179:W180"/>
    <mergeCell ref="B177:D178"/>
    <mergeCell ref="E177:H178"/>
    <mergeCell ref="I177:J178"/>
    <mergeCell ref="K177:L178"/>
    <mergeCell ref="M177:P178"/>
    <mergeCell ref="Q177:T178"/>
    <mergeCell ref="X179:AA180"/>
    <mergeCell ref="AB179:AC180"/>
    <mergeCell ref="B181:D182"/>
    <mergeCell ref="E181:H182"/>
    <mergeCell ref="I181:J182"/>
    <mergeCell ref="K181:L182"/>
    <mergeCell ref="M181:P182"/>
    <mergeCell ref="Q181:T182"/>
    <mergeCell ref="U181:W182"/>
    <mergeCell ref="X181:AA182"/>
    <mergeCell ref="AB181:AC182"/>
    <mergeCell ref="B183:D184"/>
    <mergeCell ref="E183:H184"/>
    <mergeCell ref="I183:J184"/>
    <mergeCell ref="K183:L184"/>
    <mergeCell ref="M183:P184"/>
    <mergeCell ref="Q183:T184"/>
    <mergeCell ref="U183:W184"/>
    <mergeCell ref="X183:AA184"/>
    <mergeCell ref="AB183:AC184"/>
    <mergeCell ref="U185:W186"/>
    <mergeCell ref="X185:AA186"/>
    <mergeCell ref="AB185:AC186"/>
    <mergeCell ref="B187:D188"/>
    <mergeCell ref="E187:H188"/>
    <mergeCell ref="I187:J188"/>
    <mergeCell ref="K187:L188"/>
    <mergeCell ref="M187:P188"/>
    <mergeCell ref="Q187:T188"/>
    <mergeCell ref="U187:W188"/>
    <mergeCell ref="B185:D186"/>
    <mergeCell ref="E185:H186"/>
    <mergeCell ref="I185:J186"/>
    <mergeCell ref="K185:L186"/>
    <mergeCell ref="M185:P186"/>
    <mergeCell ref="Q185:T186"/>
    <mergeCell ref="X187:AA188"/>
    <mergeCell ref="AB187:AC188"/>
    <mergeCell ref="B189:D190"/>
    <mergeCell ref="E189:H190"/>
    <mergeCell ref="I189:J190"/>
    <mergeCell ref="K189:L190"/>
    <mergeCell ref="M189:P190"/>
    <mergeCell ref="Q189:T190"/>
    <mergeCell ref="U189:W190"/>
    <mergeCell ref="X189:AA190"/>
    <mergeCell ref="AB189:AC190"/>
    <mergeCell ref="B191:D192"/>
    <mergeCell ref="E191:H192"/>
    <mergeCell ref="I191:J192"/>
    <mergeCell ref="K191:L192"/>
    <mergeCell ref="M191:P192"/>
    <mergeCell ref="Q191:T192"/>
    <mergeCell ref="U191:W192"/>
    <mergeCell ref="X191:AA192"/>
    <mergeCell ref="AB191:AC192"/>
    <mergeCell ref="U197:W198"/>
    <mergeCell ref="X197:AA198"/>
    <mergeCell ref="U201:W202"/>
    <mergeCell ref="U193:W194"/>
    <mergeCell ref="X193:AA194"/>
    <mergeCell ref="AB193:AC194"/>
    <mergeCell ref="B195:D196"/>
    <mergeCell ref="E195:H196"/>
    <mergeCell ref="I195:J196"/>
    <mergeCell ref="K195:L196"/>
    <mergeCell ref="M195:P196"/>
    <mergeCell ref="Q195:T196"/>
    <mergeCell ref="U195:W196"/>
    <mergeCell ref="B193:D194"/>
    <mergeCell ref="E193:H194"/>
    <mergeCell ref="I193:J194"/>
    <mergeCell ref="K193:L194"/>
    <mergeCell ref="M193:P194"/>
    <mergeCell ref="Q193:T194"/>
    <mergeCell ref="X195:AA196"/>
    <mergeCell ref="AB195:AC196"/>
    <mergeCell ref="B203:D204"/>
    <mergeCell ref="I203:J204"/>
    <mergeCell ref="K203:L204"/>
    <mergeCell ref="M203:P204"/>
    <mergeCell ref="Q203:T204"/>
    <mergeCell ref="U203:W204"/>
    <mergeCell ref="AB197:AC198"/>
    <mergeCell ref="B200:D202"/>
    <mergeCell ref="E200:H202"/>
    <mergeCell ref="I200:J202"/>
    <mergeCell ref="K200:L202"/>
    <mergeCell ref="M200:W200"/>
    <mergeCell ref="X200:AA202"/>
    <mergeCell ref="AB200:AC202"/>
    <mergeCell ref="M201:P202"/>
    <mergeCell ref="Q201:T202"/>
    <mergeCell ref="X203:AA204"/>
    <mergeCell ref="AB203:AC204"/>
    <mergeCell ref="B197:D198"/>
    <mergeCell ref="E197:H198"/>
    <mergeCell ref="I197:J198"/>
    <mergeCell ref="K197:L198"/>
    <mergeCell ref="M197:P198"/>
    <mergeCell ref="Q197:T198"/>
    <mergeCell ref="B205:B210"/>
    <mergeCell ref="C205:D206"/>
    <mergeCell ref="E205:H206"/>
    <mergeCell ref="I205:J206"/>
    <mergeCell ref="K205:L206"/>
    <mergeCell ref="M205:P206"/>
    <mergeCell ref="Q205:T206"/>
    <mergeCell ref="U205:W206"/>
    <mergeCell ref="X205:AA206"/>
    <mergeCell ref="C209:D210"/>
    <mergeCell ref="E209:H210"/>
    <mergeCell ref="I209:J210"/>
    <mergeCell ref="K209:L210"/>
    <mergeCell ref="M209:P210"/>
    <mergeCell ref="Q209:T210"/>
    <mergeCell ref="U209:W210"/>
    <mergeCell ref="X209:AA210"/>
    <mergeCell ref="AB205:AC206"/>
    <mergeCell ref="C207:D208"/>
    <mergeCell ref="E207:H208"/>
    <mergeCell ref="I207:J208"/>
    <mergeCell ref="K207:L208"/>
    <mergeCell ref="M207:P208"/>
    <mergeCell ref="Q207:T208"/>
    <mergeCell ref="U207:W208"/>
    <mergeCell ref="X207:AA208"/>
    <mergeCell ref="AB207:AC208"/>
    <mergeCell ref="X215:AA216"/>
    <mergeCell ref="AB215:AC216"/>
    <mergeCell ref="AB209:AC210"/>
    <mergeCell ref="Q211:T212"/>
    <mergeCell ref="U211:W212"/>
    <mergeCell ref="X211:AA212"/>
    <mergeCell ref="AB211:AC212"/>
    <mergeCell ref="C213:D214"/>
    <mergeCell ref="E213:H214"/>
    <mergeCell ref="I213:J214"/>
    <mergeCell ref="K213:L214"/>
    <mergeCell ref="M213:P214"/>
    <mergeCell ref="Q213:T214"/>
    <mergeCell ref="C211:D212"/>
    <mergeCell ref="E211:H212"/>
    <mergeCell ref="I211:J212"/>
    <mergeCell ref="K211:L212"/>
    <mergeCell ref="M211:P212"/>
    <mergeCell ref="U213:W214"/>
    <mergeCell ref="X213:AA214"/>
    <mergeCell ref="AB213:AC214"/>
    <mergeCell ref="B211:B216"/>
    <mergeCell ref="C221:D222"/>
    <mergeCell ref="E221:H222"/>
    <mergeCell ref="I221:J222"/>
    <mergeCell ref="K221:L222"/>
    <mergeCell ref="M221:P222"/>
    <mergeCell ref="Q221:T222"/>
    <mergeCell ref="U221:W222"/>
    <mergeCell ref="C215:D216"/>
    <mergeCell ref="E215:H216"/>
    <mergeCell ref="I215:J216"/>
    <mergeCell ref="K215:L216"/>
    <mergeCell ref="M215:P216"/>
    <mergeCell ref="Q215:T216"/>
    <mergeCell ref="U215:W216"/>
    <mergeCell ref="Q219:T220"/>
    <mergeCell ref="U219:W220"/>
    <mergeCell ref="X219:AA220"/>
    <mergeCell ref="AB219:AC220"/>
    <mergeCell ref="C217:D218"/>
    <mergeCell ref="E217:H218"/>
    <mergeCell ref="I217:J218"/>
    <mergeCell ref="K217:L218"/>
    <mergeCell ref="M217:P218"/>
    <mergeCell ref="Q217:T218"/>
    <mergeCell ref="U217:W218"/>
    <mergeCell ref="X221:AA222"/>
    <mergeCell ref="AB221:AC222"/>
    <mergeCell ref="B224:D233"/>
    <mergeCell ref="E224:K225"/>
    <mergeCell ref="L224:Q225"/>
    <mergeCell ref="R224:W225"/>
    <mergeCell ref="X224:AC225"/>
    <mergeCell ref="E226:K227"/>
    <mergeCell ref="L226:Q227"/>
    <mergeCell ref="R226:W227"/>
    <mergeCell ref="X226:AC227"/>
    <mergeCell ref="E228:K229"/>
    <mergeCell ref="E232:K233"/>
    <mergeCell ref="L232:Q233"/>
    <mergeCell ref="R232:W233"/>
    <mergeCell ref="X232:AC233"/>
    <mergeCell ref="B217:B222"/>
    <mergeCell ref="X217:AA218"/>
    <mergeCell ref="AB217:AC218"/>
    <mergeCell ref="C219:D220"/>
    <mergeCell ref="E219:H220"/>
    <mergeCell ref="I219:J220"/>
    <mergeCell ref="K219:L220"/>
    <mergeCell ref="M219:P220"/>
    <mergeCell ref="S240:T240"/>
    <mergeCell ref="S242:T242"/>
    <mergeCell ref="L228:Q229"/>
    <mergeCell ref="R228:W229"/>
    <mergeCell ref="X228:AC229"/>
    <mergeCell ref="E230:K231"/>
    <mergeCell ref="L230:Q231"/>
    <mergeCell ref="R230:W231"/>
    <mergeCell ref="X230:AC231"/>
  </mergeCells>
  <phoneticPr fontId="2"/>
  <pageMargins left="0.7" right="0.7" top="0.75" bottom="0.75" header="0.3" footer="0.3"/>
  <pageSetup paperSize="9" scale="94" orientation="landscape" horizontalDpi="300" verticalDpi="300" r:id="rId1"/>
  <rowBreaks count="3" manualBreakCount="3">
    <brk id="30" max="16383" man="1"/>
    <brk id="64" max="28" man="1"/>
    <brk id="199" max="2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8"/>
  <sheetViews>
    <sheetView zoomScaleNormal="100" workbookViewId="0">
      <selection activeCell="AH17" sqref="AH17"/>
    </sheetView>
  </sheetViews>
  <sheetFormatPr defaultColWidth="9" defaultRowHeight="13.2"/>
  <cols>
    <col min="1" max="1" width="8" style="139" customWidth="1"/>
    <col min="2" max="2" width="4.77734375" style="139" customWidth="1"/>
    <col min="3" max="4" width="4.6640625" style="129" customWidth="1"/>
    <col min="5" max="5" width="5.109375" style="129" customWidth="1"/>
    <col min="6" max="15" width="4.6640625" style="129" customWidth="1"/>
    <col min="16" max="16" width="4.6640625" style="164" customWidth="1"/>
    <col min="17" max="17" width="4.109375" style="164" customWidth="1"/>
    <col min="18" max="29" width="4.6640625" style="129" customWidth="1"/>
    <col min="30" max="30" width="7" style="129" customWidth="1"/>
    <col min="31" max="16384" width="9" style="129"/>
  </cols>
  <sheetData>
    <row r="1" spans="1:30">
      <c r="A1" s="139" t="s">
        <v>375</v>
      </c>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row>
    <row r="2" spans="1:30" ht="15.9" customHeight="1">
      <c r="A2" s="129"/>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row>
    <row r="3" spans="1:30" ht="15.9" customHeight="1">
      <c r="C3" s="582" t="s">
        <v>338</v>
      </c>
      <c r="D3" s="583"/>
      <c r="E3" s="583"/>
      <c r="F3" s="585" t="s">
        <v>339</v>
      </c>
      <c r="G3" s="583"/>
      <c r="H3" s="583"/>
      <c r="I3" s="583"/>
      <c r="J3" s="585" t="s">
        <v>340</v>
      </c>
      <c r="K3" s="583"/>
      <c r="L3" s="586" t="s">
        <v>341</v>
      </c>
      <c r="M3" s="587"/>
      <c r="N3" s="587"/>
      <c r="O3" s="587"/>
      <c r="P3" s="587"/>
      <c r="Q3" s="587"/>
      <c r="R3" s="587"/>
      <c r="S3" s="587"/>
      <c r="T3" s="587"/>
      <c r="U3" s="587"/>
      <c r="V3" s="587"/>
      <c r="W3" s="587"/>
      <c r="X3" s="585" t="s">
        <v>342</v>
      </c>
      <c r="Y3" s="583"/>
      <c r="Z3" s="583"/>
      <c r="AA3" s="583"/>
      <c r="AB3" s="585" t="s">
        <v>309</v>
      </c>
      <c r="AC3" s="583"/>
      <c r="AD3" s="588"/>
    </row>
    <row r="4" spans="1:30" ht="15.9" customHeight="1">
      <c r="C4" s="584"/>
      <c r="D4" s="579"/>
      <c r="E4" s="579"/>
      <c r="F4" s="579"/>
      <c r="G4" s="579"/>
      <c r="H4" s="579"/>
      <c r="I4" s="579"/>
      <c r="J4" s="579"/>
      <c r="K4" s="579"/>
      <c r="L4" s="578" t="s">
        <v>343</v>
      </c>
      <c r="M4" s="579"/>
      <c r="N4" s="579"/>
      <c r="O4" s="579"/>
      <c r="P4" s="578" t="s">
        <v>344</v>
      </c>
      <c r="Q4" s="579"/>
      <c r="R4" s="579"/>
      <c r="S4" s="579"/>
      <c r="T4" s="578" t="s">
        <v>24</v>
      </c>
      <c r="U4" s="579"/>
      <c r="V4" s="579"/>
      <c r="W4" s="579"/>
      <c r="X4" s="579"/>
      <c r="Y4" s="579"/>
      <c r="Z4" s="579"/>
      <c r="AA4" s="579"/>
      <c r="AB4" s="579"/>
      <c r="AC4" s="579"/>
      <c r="AD4" s="589"/>
    </row>
    <row r="5" spans="1:30" ht="15.9" customHeight="1">
      <c r="C5" s="584"/>
      <c r="D5" s="579"/>
      <c r="E5" s="579"/>
      <c r="F5" s="579"/>
      <c r="G5" s="579"/>
      <c r="H5" s="579"/>
      <c r="I5" s="579"/>
      <c r="J5" s="579"/>
      <c r="K5" s="579"/>
      <c r="L5" s="579"/>
      <c r="M5" s="579"/>
      <c r="N5" s="579"/>
      <c r="O5" s="579"/>
      <c r="P5" s="579"/>
      <c r="Q5" s="579"/>
      <c r="R5" s="579"/>
      <c r="S5" s="579"/>
      <c r="T5" s="579"/>
      <c r="U5" s="579"/>
      <c r="V5" s="579"/>
      <c r="W5" s="579"/>
      <c r="X5" s="579"/>
      <c r="Y5" s="579"/>
      <c r="Z5" s="579"/>
      <c r="AA5" s="579"/>
      <c r="AB5" s="579"/>
      <c r="AC5" s="579"/>
      <c r="AD5" s="589"/>
    </row>
    <row r="6" spans="1:30" ht="15.9" customHeight="1">
      <c r="C6" s="581"/>
      <c r="D6" s="555"/>
      <c r="E6" s="555"/>
      <c r="F6" s="215"/>
      <c r="G6" s="216"/>
      <c r="H6" s="216"/>
      <c r="I6" s="217" t="s">
        <v>345</v>
      </c>
      <c r="J6" s="555"/>
      <c r="K6" s="555"/>
      <c r="L6" s="555"/>
      <c r="M6" s="555"/>
      <c r="N6" s="555"/>
      <c r="O6" s="555"/>
      <c r="P6" s="555"/>
      <c r="Q6" s="555"/>
      <c r="R6" s="555"/>
      <c r="S6" s="555"/>
      <c r="T6" s="555"/>
      <c r="U6" s="555"/>
      <c r="V6" s="555"/>
      <c r="W6" s="555"/>
      <c r="X6" s="555"/>
      <c r="Y6" s="555"/>
      <c r="Z6" s="555"/>
      <c r="AA6" s="555"/>
      <c r="AB6" s="555"/>
      <c r="AC6" s="555"/>
      <c r="AD6" s="557"/>
    </row>
    <row r="7" spans="1:30" ht="15.9" customHeight="1">
      <c r="C7" s="581"/>
      <c r="D7" s="555"/>
      <c r="E7" s="555"/>
      <c r="F7" s="218"/>
      <c r="G7" s="219"/>
      <c r="H7" s="219"/>
      <c r="I7" s="220"/>
      <c r="J7" s="555"/>
      <c r="K7" s="555"/>
      <c r="L7" s="555"/>
      <c r="M7" s="555"/>
      <c r="N7" s="555"/>
      <c r="O7" s="555"/>
      <c r="P7" s="555"/>
      <c r="Q7" s="555"/>
      <c r="R7" s="555"/>
      <c r="S7" s="555"/>
      <c r="T7" s="555"/>
      <c r="U7" s="555"/>
      <c r="V7" s="555"/>
      <c r="W7" s="555"/>
      <c r="X7" s="555"/>
      <c r="Y7" s="555"/>
      <c r="Z7" s="555"/>
      <c r="AA7" s="555"/>
      <c r="AB7" s="555"/>
      <c r="AC7" s="555"/>
      <c r="AD7" s="557"/>
    </row>
    <row r="8" spans="1:30" ht="15.9" customHeight="1">
      <c r="C8" s="581"/>
      <c r="D8" s="555"/>
      <c r="E8" s="555"/>
      <c r="F8" s="555"/>
      <c r="G8" s="555"/>
      <c r="H8" s="555"/>
      <c r="I8" s="555"/>
      <c r="J8" s="555"/>
      <c r="K8" s="555"/>
      <c r="L8" s="555"/>
      <c r="M8" s="555"/>
      <c r="N8" s="555"/>
      <c r="O8" s="555"/>
      <c r="P8" s="555"/>
      <c r="Q8" s="555"/>
      <c r="R8" s="555"/>
      <c r="S8" s="555"/>
      <c r="T8" s="555"/>
      <c r="U8" s="555"/>
      <c r="V8" s="555"/>
      <c r="W8" s="555"/>
      <c r="X8" s="555"/>
      <c r="Y8" s="555"/>
      <c r="Z8" s="555"/>
      <c r="AA8" s="555"/>
      <c r="AB8" s="555"/>
      <c r="AC8" s="555"/>
      <c r="AD8" s="557"/>
    </row>
    <row r="9" spans="1:30" ht="15.9" customHeight="1">
      <c r="C9" s="581"/>
      <c r="D9" s="555"/>
      <c r="E9" s="555"/>
      <c r="F9" s="555"/>
      <c r="G9" s="555"/>
      <c r="H9" s="555"/>
      <c r="I9" s="555"/>
      <c r="J9" s="555"/>
      <c r="K9" s="555"/>
      <c r="L9" s="555"/>
      <c r="M9" s="555"/>
      <c r="N9" s="555"/>
      <c r="O9" s="555"/>
      <c r="P9" s="555"/>
      <c r="Q9" s="555"/>
      <c r="R9" s="555"/>
      <c r="S9" s="555"/>
      <c r="T9" s="555"/>
      <c r="U9" s="555"/>
      <c r="V9" s="555"/>
      <c r="W9" s="555"/>
      <c r="X9" s="555"/>
      <c r="Y9" s="555"/>
      <c r="Z9" s="555"/>
      <c r="AA9" s="555"/>
      <c r="AB9" s="555"/>
      <c r="AC9" s="555"/>
      <c r="AD9" s="557"/>
    </row>
    <row r="10" spans="1:30" ht="15.9" customHeight="1">
      <c r="C10" s="581"/>
      <c r="D10" s="555"/>
      <c r="E10" s="555"/>
      <c r="F10" s="555"/>
      <c r="G10" s="555"/>
      <c r="H10" s="555"/>
      <c r="I10" s="555"/>
      <c r="J10" s="555"/>
      <c r="K10" s="555"/>
      <c r="L10" s="555"/>
      <c r="M10" s="555"/>
      <c r="N10" s="555"/>
      <c r="O10" s="555"/>
      <c r="P10" s="555"/>
      <c r="Q10" s="555"/>
      <c r="R10" s="555"/>
      <c r="S10" s="555"/>
      <c r="T10" s="555"/>
      <c r="U10" s="555"/>
      <c r="V10" s="555"/>
      <c r="W10" s="555"/>
      <c r="X10" s="555"/>
      <c r="Y10" s="555"/>
      <c r="Z10" s="555"/>
      <c r="AA10" s="555"/>
      <c r="AB10" s="555"/>
      <c r="AC10" s="555"/>
      <c r="AD10" s="557"/>
    </row>
    <row r="11" spans="1:30" ht="15.9" customHeight="1">
      <c r="C11" s="581"/>
      <c r="D11" s="555"/>
      <c r="E11" s="555"/>
      <c r="F11" s="555"/>
      <c r="G11" s="555"/>
      <c r="H11" s="555"/>
      <c r="I11" s="555"/>
      <c r="J11" s="555"/>
      <c r="K11" s="555"/>
      <c r="L11" s="555"/>
      <c r="M11" s="555"/>
      <c r="N11" s="555"/>
      <c r="O11" s="555"/>
      <c r="P11" s="555"/>
      <c r="Q11" s="555"/>
      <c r="R11" s="555"/>
      <c r="S11" s="555"/>
      <c r="T11" s="555"/>
      <c r="U11" s="555"/>
      <c r="V11" s="555"/>
      <c r="W11" s="555"/>
      <c r="X11" s="555"/>
      <c r="Y11" s="555"/>
      <c r="Z11" s="555"/>
      <c r="AA11" s="555"/>
      <c r="AB11" s="555"/>
      <c r="AC11" s="555"/>
      <c r="AD11" s="557"/>
    </row>
    <row r="12" spans="1:30" ht="15.9" customHeight="1">
      <c r="C12" s="581"/>
      <c r="D12" s="555"/>
      <c r="E12" s="555"/>
      <c r="F12" s="555"/>
      <c r="G12" s="555"/>
      <c r="H12" s="555"/>
      <c r="I12" s="555"/>
      <c r="J12" s="555"/>
      <c r="K12" s="555"/>
      <c r="L12" s="555"/>
      <c r="M12" s="555"/>
      <c r="N12" s="555"/>
      <c r="O12" s="555"/>
      <c r="P12" s="555"/>
      <c r="Q12" s="555"/>
      <c r="R12" s="555"/>
      <c r="S12" s="555"/>
      <c r="T12" s="555"/>
      <c r="U12" s="555"/>
      <c r="V12" s="555"/>
      <c r="W12" s="555"/>
      <c r="X12" s="555"/>
      <c r="Y12" s="555"/>
      <c r="Z12" s="555"/>
      <c r="AA12" s="555"/>
      <c r="AB12" s="555"/>
      <c r="AC12" s="555"/>
      <c r="AD12" s="557"/>
    </row>
    <row r="13" spans="1:30" ht="15.9" customHeight="1">
      <c r="C13" s="581"/>
      <c r="D13" s="555"/>
      <c r="E13" s="555"/>
      <c r="F13" s="555"/>
      <c r="G13" s="555"/>
      <c r="H13" s="555"/>
      <c r="I13" s="555"/>
      <c r="J13" s="555"/>
      <c r="K13" s="555"/>
      <c r="L13" s="555"/>
      <c r="M13" s="555"/>
      <c r="N13" s="555"/>
      <c r="O13" s="555"/>
      <c r="P13" s="555"/>
      <c r="Q13" s="555"/>
      <c r="R13" s="555"/>
      <c r="S13" s="555"/>
      <c r="T13" s="555"/>
      <c r="U13" s="555"/>
      <c r="V13" s="555"/>
      <c r="W13" s="555"/>
      <c r="X13" s="555"/>
      <c r="Y13" s="555"/>
      <c r="Z13" s="555"/>
      <c r="AA13" s="555"/>
      <c r="AB13" s="555"/>
      <c r="AC13" s="555"/>
      <c r="AD13" s="557"/>
    </row>
    <row r="14" spans="1:30" ht="15.9" customHeight="1">
      <c r="C14" s="581"/>
      <c r="D14" s="555"/>
      <c r="E14" s="555"/>
      <c r="F14" s="555"/>
      <c r="G14" s="555"/>
      <c r="H14" s="555"/>
      <c r="I14" s="555"/>
      <c r="J14" s="555"/>
      <c r="K14" s="555"/>
      <c r="L14" s="555"/>
      <c r="M14" s="555"/>
      <c r="N14" s="555"/>
      <c r="O14" s="555"/>
      <c r="P14" s="555"/>
      <c r="Q14" s="555"/>
      <c r="R14" s="555"/>
      <c r="S14" s="555"/>
      <c r="T14" s="555"/>
      <c r="U14" s="555"/>
      <c r="V14" s="555"/>
      <c r="W14" s="555"/>
      <c r="X14" s="555"/>
      <c r="Y14" s="555"/>
      <c r="Z14" s="555"/>
      <c r="AA14" s="555"/>
      <c r="AB14" s="555"/>
      <c r="AC14" s="555"/>
      <c r="AD14" s="557"/>
    </row>
    <row r="15" spans="1:30" ht="15.9" customHeight="1">
      <c r="C15" s="581"/>
      <c r="D15" s="555"/>
      <c r="E15" s="555"/>
      <c r="F15" s="555"/>
      <c r="G15" s="555"/>
      <c r="H15" s="555"/>
      <c r="I15" s="555"/>
      <c r="J15" s="555"/>
      <c r="K15" s="555"/>
      <c r="L15" s="555"/>
      <c r="M15" s="555"/>
      <c r="N15" s="555"/>
      <c r="O15" s="555"/>
      <c r="P15" s="555"/>
      <c r="Q15" s="555"/>
      <c r="R15" s="555"/>
      <c r="S15" s="555"/>
      <c r="T15" s="555"/>
      <c r="U15" s="555"/>
      <c r="V15" s="555"/>
      <c r="W15" s="555"/>
      <c r="X15" s="555"/>
      <c r="Y15" s="555"/>
      <c r="Z15" s="555"/>
      <c r="AA15" s="555"/>
      <c r="AB15" s="555"/>
      <c r="AC15" s="555"/>
      <c r="AD15" s="557"/>
    </row>
    <row r="16" spans="1:30" ht="15.9" customHeight="1">
      <c r="C16" s="581"/>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7"/>
    </row>
    <row r="17" spans="3:30" ht="15.9" customHeight="1">
      <c r="C17" s="581"/>
      <c r="D17" s="555"/>
      <c r="E17" s="555"/>
      <c r="F17" s="555"/>
      <c r="G17" s="555"/>
      <c r="H17" s="555"/>
      <c r="I17" s="555"/>
      <c r="J17" s="555"/>
      <c r="K17" s="555"/>
      <c r="L17" s="555"/>
      <c r="M17" s="555"/>
      <c r="N17" s="555"/>
      <c r="O17" s="555"/>
      <c r="P17" s="555"/>
      <c r="Q17" s="555"/>
      <c r="R17" s="555"/>
      <c r="S17" s="555"/>
      <c r="T17" s="555"/>
      <c r="U17" s="555"/>
      <c r="V17" s="555"/>
      <c r="W17" s="555"/>
      <c r="X17" s="555"/>
      <c r="Y17" s="555"/>
      <c r="Z17" s="555"/>
      <c r="AA17" s="555"/>
      <c r="AB17" s="555"/>
      <c r="AC17" s="555"/>
      <c r="AD17" s="557"/>
    </row>
    <row r="18" spans="3:30" ht="15.9" customHeight="1">
      <c r="C18" s="581"/>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7"/>
    </row>
    <row r="19" spans="3:30" ht="15.9" customHeight="1">
      <c r="C19" s="581"/>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555"/>
      <c r="AD19" s="557"/>
    </row>
    <row r="20" spans="3:30" ht="15.9" customHeight="1">
      <c r="C20" s="581"/>
      <c r="D20" s="555"/>
      <c r="E20" s="555"/>
      <c r="F20" s="555"/>
      <c r="G20" s="555"/>
      <c r="H20" s="555"/>
      <c r="I20" s="555"/>
      <c r="J20" s="555"/>
      <c r="K20" s="555"/>
      <c r="L20" s="555"/>
      <c r="M20" s="555"/>
      <c r="N20" s="555"/>
      <c r="O20" s="555"/>
      <c r="P20" s="555"/>
      <c r="Q20" s="555"/>
      <c r="R20" s="555"/>
      <c r="S20" s="555"/>
      <c r="T20" s="555"/>
      <c r="U20" s="555"/>
      <c r="V20" s="555"/>
      <c r="W20" s="555"/>
      <c r="X20" s="555"/>
      <c r="Y20" s="555"/>
      <c r="Z20" s="555"/>
      <c r="AA20" s="555"/>
      <c r="AB20" s="555"/>
      <c r="AC20" s="555"/>
      <c r="AD20" s="557"/>
    </row>
    <row r="21" spans="3:30" ht="15.9" customHeight="1">
      <c r="C21" s="581"/>
      <c r="D21" s="555"/>
      <c r="E21" s="555"/>
      <c r="F21" s="555"/>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7"/>
    </row>
    <row r="22" spans="3:30" ht="15.9" customHeight="1">
      <c r="C22" s="581"/>
      <c r="D22" s="555"/>
      <c r="E22" s="555"/>
      <c r="F22" s="555"/>
      <c r="G22" s="555"/>
      <c r="H22" s="555"/>
      <c r="I22" s="555"/>
      <c r="J22" s="555"/>
      <c r="K22" s="555"/>
      <c r="L22" s="555"/>
      <c r="M22" s="555"/>
      <c r="N22" s="555"/>
      <c r="O22" s="555"/>
      <c r="P22" s="555"/>
      <c r="Q22" s="555"/>
      <c r="R22" s="555"/>
      <c r="S22" s="555"/>
      <c r="T22" s="555"/>
      <c r="U22" s="555"/>
      <c r="V22" s="555"/>
      <c r="W22" s="555"/>
      <c r="X22" s="555"/>
      <c r="Y22" s="555"/>
      <c r="Z22" s="555"/>
      <c r="AA22" s="555"/>
      <c r="AB22" s="555"/>
      <c r="AC22" s="555"/>
      <c r="AD22" s="557"/>
    </row>
    <row r="23" spans="3:30" ht="15.9" customHeight="1">
      <c r="C23" s="581"/>
      <c r="D23" s="555"/>
      <c r="E23" s="555"/>
      <c r="F23" s="555"/>
      <c r="G23" s="555"/>
      <c r="H23" s="555"/>
      <c r="I23" s="555"/>
      <c r="J23" s="555"/>
      <c r="K23" s="555"/>
      <c r="L23" s="555"/>
      <c r="M23" s="555"/>
      <c r="N23" s="555"/>
      <c r="O23" s="555"/>
      <c r="P23" s="555"/>
      <c r="Q23" s="555"/>
      <c r="R23" s="555"/>
      <c r="S23" s="555"/>
      <c r="T23" s="555"/>
      <c r="U23" s="555"/>
      <c r="V23" s="555"/>
      <c r="W23" s="555"/>
      <c r="X23" s="555"/>
      <c r="Y23" s="555"/>
      <c r="Z23" s="555"/>
      <c r="AA23" s="555"/>
      <c r="AB23" s="555"/>
      <c r="AC23" s="555"/>
      <c r="AD23" s="557"/>
    </row>
    <row r="24" spans="3:30" ht="15.9" customHeight="1">
      <c r="C24" s="581"/>
      <c r="D24" s="555"/>
      <c r="E24" s="555"/>
      <c r="F24" s="555"/>
      <c r="G24" s="555"/>
      <c r="H24" s="555"/>
      <c r="I24" s="555"/>
      <c r="J24" s="555"/>
      <c r="K24" s="555"/>
      <c r="L24" s="555"/>
      <c r="M24" s="555"/>
      <c r="N24" s="555"/>
      <c r="O24" s="555"/>
      <c r="P24" s="555"/>
      <c r="Q24" s="555"/>
      <c r="R24" s="555"/>
      <c r="S24" s="555"/>
      <c r="T24" s="555"/>
      <c r="U24" s="555"/>
      <c r="V24" s="555"/>
      <c r="W24" s="555"/>
      <c r="X24" s="555"/>
      <c r="Y24" s="555"/>
      <c r="Z24" s="555"/>
      <c r="AA24" s="555"/>
      <c r="AB24" s="555"/>
      <c r="AC24" s="555"/>
      <c r="AD24" s="557"/>
    </row>
    <row r="25" spans="3:30" ht="15.9" customHeight="1">
      <c r="C25" s="581"/>
      <c r="D25" s="555"/>
      <c r="E25" s="555"/>
      <c r="F25" s="555"/>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7"/>
    </row>
    <row r="26" spans="3:30" ht="15.9" customHeight="1">
      <c r="C26" s="581"/>
      <c r="D26" s="555"/>
      <c r="E26" s="555"/>
      <c r="F26" s="555"/>
      <c r="G26" s="555"/>
      <c r="H26" s="555"/>
      <c r="I26" s="555"/>
      <c r="J26" s="555"/>
      <c r="K26" s="555"/>
      <c r="L26" s="555"/>
      <c r="M26" s="555"/>
      <c r="N26" s="555"/>
      <c r="O26" s="555"/>
      <c r="P26" s="555"/>
      <c r="Q26" s="555"/>
      <c r="R26" s="555"/>
      <c r="S26" s="555"/>
      <c r="T26" s="555"/>
      <c r="U26" s="555"/>
      <c r="V26" s="555"/>
      <c r="W26" s="555"/>
      <c r="X26" s="555"/>
      <c r="Y26" s="555"/>
      <c r="Z26" s="555"/>
      <c r="AA26" s="555"/>
      <c r="AB26" s="555"/>
      <c r="AC26" s="555"/>
      <c r="AD26" s="557"/>
    </row>
    <row r="27" spans="3:30" ht="15.9" customHeight="1">
      <c r="C27" s="581"/>
      <c r="D27" s="555"/>
      <c r="E27" s="555"/>
      <c r="F27" s="555"/>
      <c r="G27" s="555"/>
      <c r="H27" s="555"/>
      <c r="I27" s="555"/>
      <c r="J27" s="555"/>
      <c r="K27" s="555"/>
      <c r="L27" s="555"/>
      <c r="M27" s="555"/>
      <c r="N27" s="555"/>
      <c r="O27" s="555"/>
      <c r="P27" s="555"/>
      <c r="Q27" s="555"/>
      <c r="R27" s="555"/>
      <c r="S27" s="555"/>
      <c r="T27" s="555"/>
      <c r="U27" s="555"/>
      <c r="V27" s="555"/>
      <c r="W27" s="555"/>
      <c r="X27" s="555"/>
      <c r="Y27" s="555"/>
      <c r="Z27" s="555"/>
      <c r="AA27" s="555"/>
      <c r="AB27" s="555"/>
      <c r="AC27" s="555"/>
      <c r="AD27" s="557"/>
    </row>
    <row r="28" spans="3:30" ht="15.9" customHeight="1">
      <c r="C28" s="581"/>
      <c r="D28" s="555"/>
      <c r="E28" s="555"/>
      <c r="F28" s="555"/>
      <c r="G28" s="555"/>
      <c r="H28" s="555"/>
      <c r="I28" s="555"/>
      <c r="J28" s="555"/>
      <c r="K28" s="555"/>
      <c r="L28" s="555"/>
      <c r="M28" s="555"/>
      <c r="N28" s="555"/>
      <c r="O28" s="555"/>
      <c r="P28" s="555"/>
      <c r="Q28" s="555"/>
      <c r="R28" s="555"/>
      <c r="S28" s="555"/>
      <c r="T28" s="555"/>
      <c r="U28" s="555"/>
      <c r="V28" s="555"/>
      <c r="W28" s="555"/>
      <c r="X28" s="555"/>
      <c r="Y28" s="555"/>
      <c r="Z28" s="555"/>
      <c r="AA28" s="555"/>
      <c r="AB28" s="555"/>
      <c r="AC28" s="555"/>
      <c r="AD28" s="557"/>
    </row>
    <row r="29" spans="3:30" ht="15.9" customHeight="1">
      <c r="C29" s="581"/>
      <c r="D29" s="555"/>
      <c r="E29" s="555"/>
      <c r="F29" s="555"/>
      <c r="G29" s="555"/>
      <c r="H29" s="555"/>
      <c r="I29" s="555"/>
      <c r="J29" s="555"/>
      <c r="K29" s="555"/>
      <c r="L29" s="555"/>
      <c r="M29" s="555"/>
      <c r="N29" s="555"/>
      <c r="O29" s="555"/>
      <c r="P29" s="555"/>
      <c r="Q29" s="555"/>
      <c r="R29" s="555"/>
      <c r="S29" s="555"/>
      <c r="T29" s="555"/>
      <c r="U29" s="555"/>
      <c r="V29" s="555"/>
      <c r="W29" s="555"/>
      <c r="X29" s="555"/>
      <c r="Y29" s="555"/>
      <c r="Z29" s="555"/>
      <c r="AA29" s="555"/>
      <c r="AB29" s="555"/>
      <c r="AC29" s="555"/>
      <c r="AD29" s="557"/>
    </row>
    <row r="30" spans="3:30" ht="15.9" customHeight="1">
      <c r="C30" s="581"/>
      <c r="D30" s="555"/>
      <c r="E30" s="555"/>
      <c r="F30" s="555"/>
      <c r="G30" s="555"/>
      <c r="H30" s="555"/>
      <c r="I30" s="555"/>
      <c r="J30" s="555"/>
      <c r="K30" s="555"/>
      <c r="L30" s="555"/>
      <c r="M30" s="555"/>
      <c r="N30" s="555"/>
      <c r="O30" s="555"/>
      <c r="P30" s="555"/>
      <c r="Q30" s="555"/>
      <c r="R30" s="555"/>
      <c r="S30" s="555"/>
      <c r="T30" s="555"/>
      <c r="U30" s="555"/>
      <c r="V30" s="555"/>
      <c r="W30" s="555"/>
      <c r="X30" s="555"/>
      <c r="Y30" s="555"/>
      <c r="Z30" s="555"/>
      <c r="AA30" s="555"/>
      <c r="AB30" s="555"/>
      <c r="AC30" s="555"/>
      <c r="AD30" s="557"/>
    </row>
    <row r="31" spans="3:30" ht="15.9" customHeight="1">
      <c r="C31" s="581"/>
      <c r="D31" s="555"/>
      <c r="E31" s="555"/>
      <c r="F31" s="555"/>
      <c r="G31" s="555"/>
      <c r="H31" s="555"/>
      <c r="I31" s="555"/>
      <c r="J31" s="555"/>
      <c r="K31" s="555"/>
      <c r="L31" s="555"/>
      <c r="M31" s="555"/>
      <c r="N31" s="555"/>
      <c r="O31" s="555"/>
      <c r="P31" s="555"/>
      <c r="Q31" s="555"/>
      <c r="R31" s="555"/>
      <c r="S31" s="555"/>
      <c r="T31" s="555"/>
      <c r="U31" s="555"/>
      <c r="V31" s="555"/>
      <c r="W31" s="555"/>
      <c r="X31" s="555"/>
      <c r="Y31" s="555"/>
      <c r="Z31" s="555"/>
      <c r="AA31" s="555"/>
      <c r="AB31" s="555"/>
      <c r="AC31" s="555"/>
      <c r="AD31" s="557"/>
    </row>
    <row r="32" spans="3:30" ht="15.9" customHeight="1">
      <c r="C32" s="581"/>
      <c r="D32" s="555"/>
      <c r="E32" s="555"/>
      <c r="F32" s="555"/>
      <c r="G32" s="555"/>
      <c r="H32" s="555"/>
      <c r="I32" s="555"/>
      <c r="J32" s="555"/>
      <c r="K32" s="555"/>
      <c r="L32" s="555"/>
      <c r="M32" s="555"/>
      <c r="N32" s="555"/>
      <c r="O32" s="555"/>
      <c r="P32" s="555"/>
      <c r="Q32" s="555"/>
      <c r="R32" s="555"/>
      <c r="S32" s="555"/>
      <c r="T32" s="555"/>
      <c r="U32" s="555"/>
      <c r="V32" s="555"/>
      <c r="W32" s="555"/>
      <c r="X32" s="555"/>
      <c r="Y32" s="555"/>
      <c r="Z32" s="555"/>
      <c r="AA32" s="555"/>
      <c r="AB32" s="555"/>
      <c r="AC32" s="555"/>
      <c r="AD32" s="557"/>
    </row>
    <row r="33" spans="1:30" ht="15.9" customHeight="1">
      <c r="C33" s="590"/>
      <c r="D33" s="556"/>
      <c r="E33" s="556"/>
      <c r="F33" s="556"/>
      <c r="G33" s="556"/>
      <c r="H33" s="556"/>
      <c r="I33" s="556"/>
      <c r="J33" s="556"/>
      <c r="K33" s="556"/>
      <c r="L33" s="556"/>
      <c r="M33" s="556"/>
      <c r="N33" s="556"/>
      <c r="O33" s="556"/>
      <c r="P33" s="556"/>
      <c r="Q33" s="556"/>
      <c r="R33" s="556"/>
      <c r="S33" s="556"/>
      <c r="T33" s="556"/>
      <c r="U33" s="556"/>
      <c r="V33" s="556"/>
      <c r="W33" s="556"/>
      <c r="X33" s="556"/>
      <c r="Y33" s="556"/>
      <c r="Z33" s="556"/>
      <c r="AA33" s="556"/>
      <c r="AB33" s="556"/>
      <c r="AC33" s="556"/>
      <c r="AD33" s="558"/>
    </row>
    <row r="34" spans="1:30" ht="15.9" customHeight="1">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row>
    <row r="35" spans="1:30" ht="15.9" customHeight="1">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row>
    <row r="36" spans="1:30" ht="15.9" customHeight="1">
      <c r="A36" s="139" t="s">
        <v>376</v>
      </c>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row>
    <row r="37" spans="1:30" ht="15.9" customHeight="1">
      <c r="C37" s="582" t="s">
        <v>338</v>
      </c>
      <c r="D37" s="583"/>
      <c r="E37" s="583"/>
      <c r="F37" s="585" t="s">
        <v>339</v>
      </c>
      <c r="G37" s="583"/>
      <c r="H37" s="583"/>
      <c r="I37" s="583"/>
      <c r="J37" s="585" t="s">
        <v>354</v>
      </c>
      <c r="K37" s="583"/>
      <c r="L37" s="585" t="s">
        <v>355</v>
      </c>
      <c r="M37" s="583"/>
      <c r="N37" s="586" t="s">
        <v>356</v>
      </c>
      <c r="O37" s="587"/>
      <c r="P37" s="587"/>
      <c r="Q37" s="587"/>
      <c r="R37" s="587"/>
      <c r="S37" s="587"/>
      <c r="T37" s="587"/>
      <c r="U37" s="587"/>
      <c r="V37" s="587"/>
      <c r="W37" s="587"/>
      <c r="X37" s="587"/>
      <c r="Y37" s="585" t="s">
        <v>342</v>
      </c>
      <c r="Z37" s="583"/>
      <c r="AA37" s="583"/>
      <c r="AB37" s="583"/>
      <c r="AC37" s="585" t="s">
        <v>309</v>
      </c>
      <c r="AD37" s="588"/>
    </row>
    <row r="38" spans="1:30" ht="15.9" customHeight="1">
      <c r="C38" s="584"/>
      <c r="D38" s="579"/>
      <c r="E38" s="579"/>
      <c r="F38" s="579"/>
      <c r="G38" s="579"/>
      <c r="H38" s="579"/>
      <c r="I38" s="579"/>
      <c r="J38" s="579"/>
      <c r="K38" s="579"/>
      <c r="L38" s="579"/>
      <c r="M38" s="579"/>
      <c r="N38" s="578" t="s">
        <v>343</v>
      </c>
      <c r="O38" s="579"/>
      <c r="P38" s="579"/>
      <c r="Q38" s="579"/>
      <c r="R38" s="578" t="s">
        <v>344</v>
      </c>
      <c r="S38" s="579"/>
      <c r="T38" s="579"/>
      <c r="U38" s="579"/>
      <c r="V38" s="578" t="s">
        <v>24</v>
      </c>
      <c r="W38" s="579"/>
      <c r="X38" s="579"/>
      <c r="Y38" s="579"/>
      <c r="Z38" s="579"/>
      <c r="AA38" s="579"/>
      <c r="AB38" s="579"/>
      <c r="AC38" s="579"/>
      <c r="AD38" s="589"/>
    </row>
    <row r="39" spans="1:30" ht="15.9" customHeight="1">
      <c r="C39" s="584"/>
      <c r="D39" s="579"/>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89"/>
    </row>
    <row r="40" spans="1:30" ht="15.9" customHeight="1">
      <c r="C40" s="581"/>
      <c r="D40" s="555"/>
      <c r="E40" s="555"/>
      <c r="F40" s="215"/>
      <c r="G40" s="216"/>
      <c r="H40" s="216"/>
      <c r="I40" s="217" t="s">
        <v>345</v>
      </c>
      <c r="J40" s="555"/>
      <c r="K40" s="555"/>
      <c r="L40" s="555"/>
      <c r="M40" s="555"/>
      <c r="N40" s="555"/>
      <c r="O40" s="555"/>
      <c r="P40" s="555"/>
      <c r="Q40" s="555"/>
      <c r="R40" s="555"/>
      <c r="S40" s="555"/>
      <c r="T40" s="555"/>
      <c r="U40" s="555"/>
      <c r="V40" s="555"/>
      <c r="W40" s="555"/>
      <c r="X40" s="555"/>
      <c r="Y40" s="555"/>
      <c r="Z40" s="555"/>
      <c r="AA40" s="555"/>
      <c r="AB40" s="555"/>
      <c r="AC40" s="555"/>
      <c r="AD40" s="557"/>
    </row>
    <row r="41" spans="1:30" ht="15.9" customHeight="1">
      <c r="C41" s="581"/>
      <c r="D41" s="555"/>
      <c r="E41" s="555"/>
      <c r="F41" s="218"/>
      <c r="G41" s="219"/>
      <c r="H41" s="219"/>
      <c r="I41" s="220"/>
      <c r="J41" s="555"/>
      <c r="K41" s="555"/>
      <c r="L41" s="555"/>
      <c r="M41" s="555"/>
      <c r="N41" s="555"/>
      <c r="O41" s="555"/>
      <c r="P41" s="555"/>
      <c r="Q41" s="555"/>
      <c r="R41" s="555"/>
      <c r="S41" s="555"/>
      <c r="T41" s="555"/>
      <c r="U41" s="555"/>
      <c r="V41" s="555"/>
      <c r="W41" s="555"/>
      <c r="X41" s="555"/>
      <c r="Y41" s="555"/>
      <c r="Z41" s="555"/>
      <c r="AA41" s="555"/>
      <c r="AB41" s="555"/>
      <c r="AC41" s="555"/>
      <c r="AD41" s="557"/>
    </row>
    <row r="42" spans="1:30" ht="15.9" customHeight="1">
      <c r="C42" s="581"/>
      <c r="D42" s="555"/>
      <c r="E42" s="555"/>
      <c r="F42" s="555"/>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7"/>
    </row>
    <row r="43" spans="1:30" ht="15.9" customHeight="1">
      <c r="C43" s="581"/>
      <c r="D43" s="555"/>
      <c r="E43" s="555"/>
      <c r="F43" s="555"/>
      <c r="G43" s="555"/>
      <c r="H43" s="555"/>
      <c r="I43" s="555"/>
      <c r="J43" s="555"/>
      <c r="K43" s="555"/>
      <c r="L43" s="555"/>
      <c r="M43" s="555"/>
      <c r="N43" s="555"/>
      <c r="O43" s="555"/>
      <c r="P43" s="555"/>
      <c r="Q43" s="555"/>
      <c r="R43" s="555"/>
      <c r="S43" s="555"/>
      <c r="T43" s="555"/>
      <c r="U43" s="555"/>
      <c r="V43" s="555"/>
      <c r="W43" s="555"/>
      <c r="X43" s="555"/>
      <c r="Y43" s="555"/>
      <c r="Z43" s="555"/>
      <c r="AA43" s="555"/>
      <c r="AB43" s="555"/>
      <c r="AC43" s="555"/>
      <c r="AD43" s="557"/>
    </row>
    <row r="44" spans="1:30" ht="15.9" customHeight="1">
      <c r="C44" s="581"/>
      <c r="D44" s="555"/>
      <c r="E44" s="555"/>
      <c r="F44" s="555"/>
      <c r="G44" s="555"/>
      <c r="H44" s="555"/>
      <c r="I44" s="555"/>
      <c r="J44" s="555"/>
      <c r="K44" s="555"/>
      <c r="L44" s="555"/>
      <c r="M44" s="555"/>
      <c r="N44" s="555"/>
      <c r="O44" s="555"/>
      <c r="P44" s="555"/>
      <c r="Q44" s="555"/>
      <c r="R44" s="555"/>
      <c r="S44" s="555"/>
      <c r="T44" s="555"/>
      <c r="U44" s="555"/>
      <c r="V44" s="555"/>
      <c r="W44" s="555"/>
      <c r="X44" s="555"/>
      <c r="Y44" s="555"/>
      <c r="Z44" s="555"/>
      <c r="AA44" s="555"/>
      <c r="AB44" s="555"/>
      <c r="AC44" s="555"/>
      <c r="AD44" s="557"/>
    </row>
    <row r="45" spans="1:30" ht="15.9" customHeight="1">
      <c r="C45" s="581"/>
      <c r="D45" s="555"/>
      <c r="E45" s="555"/>
      <c r="F45" s="555"/>
      <c r="G45" s="555"/>
      <c r="H45" s="555"/>
      <c r="I45" s="555"/>
      <c r="J45" s="555"/>
      <c r="K45" s="555"/>
      <c r="L45" s="555"/>
      <c r="M45" s="555"/>
      <c r="N45" s="555"/>
      <c r="O45" s="555"/>
      <c r="P45" s="555"/>
      <c r="Q45" s="555"/>
      <c r="R45" s="555"/>
      <c r="S45" s="555"/>
      <c r="T45" s="555"/>
      <c r="U45" s="555"/>
      <c r="V45" s="555"/>
      <c r="W45" s="555"/>
      <c r="X45" s="555"/>
      <c r="Y45" s="555"/>
      <c r="Z45" s="555"/>
      <c r="AA45" s="555"/>
      <c r="AB45" s="555"/>
      <c r="AC45" s="555"/>
      <c r="AD45" s="557"/>
    </row>
    <row r="46" spans="1:30" ht="15.9" customHeight="1">
      <c r="C46" s="581"/>
      <c r="D46" s="555"/>
      <c r="E46" s="555"/>
      <c r="F46" s="555"/>
      <c r="G46" s="555"/>
      <c r="H46" s="555"/>
      <c r="I46" s="555"/>
      <c r="J46" s="555"/>
      <c r="K46" s="555"/>
      <c r="L46" s="555"/>
      <c r="M46" s="555"/>
      <c r="N46" s="555"/>
      <c r="O46" s="555"/>
      <c r="P46" s="555"/>
      <c r="Q46" s="555"/>
      <c r="R46" s="555"/>
      <c r="S46" s="555"/>
      <c r="T46" s="555"/>
      <c r="U46" s="555"/>
      <c r="V46" s="555"/>
      <c r="W46" s="555"/>
      <c r="X46" s="555"/>
      <c r="Y46" s="555"/>
      <c r="Z46" s="555"/>
      <c r="AA46" s="555"/>
      <c r="AB46" s="555"/>
      <c r="AC46" s="555"/>
      <c r="AD46" s="557"/>
    </row>
    <row r="47" spans="1:30" ht="15.9" customHeight="1">
      <c r="C47" s="581"/>
      <c r="D47" s="555"/>
      <c r="E47" s="555"/>
      <c r="F47" s="555"/>
      <c r="G47" s="555"/>
      <c r="H47" s="555"/>
      <c r="I47" s="555"/>
      <c r="J47" s="555"/>
      <c r="K47" s="555"/>
      <c r="L47" s="555"/>
      <c r="M47" s="555"/>
      <c r="N47" s="555"/>
      <c r="O47" s="555"/>
      <c r="P47" s="555"/>
      <c r="Q47" s="555"/>
      <c r="R47" s="555"/>
      <c r="S47" s="555"/>
      <c r="T47" s="555"/>
      <c r="U47" s="555"/>
      <c r="V47" s="555"/>
      <c r="W47" s="555"/>
      <c r="X47" s="555"/>
      <c r="Y47" s="555"/>
      <c r="Z47" s="555"/>
      <c r="AA47" s="555"/>
      <c r="AB47" s="555"/>
      <c r="AC47" s="555"/>
      <c r="AD47" s="557"/>
    </row>
    <row r="48" spans="1:30" ht="15.9" customHeight="1">
      <c r="C48" s="581"/>
      <c r="D48" s="555"/>
      <c r="E48" s="555"/>
      <c r="F48" s="555"/>
      <c r="G48" s="555"/>
      <c r="H48" s="555"/>
      <c r="I48" s="555"/>
      <c r="J48" s="555"/>
      <c r="K48" s="555"/>
      <c r="L48" s="555"/>
      <c r="M48" s="555"/>
      <c r="N48" s="555"/>
      <c r="O48" s="555"/>
      <c r="P48" s="555"/>
      <c r="Q48" s="555"/>
      <c r="R48" s="555"/>
      <c r="S48" s="555"/>
      <c r="T48" s="555"/>
      <c r="U48" s="555"/>
      <c r="V48" s="555"/>
      <c r="W48" s="555"/>
      <c r="X48" s="555"/>
      <c r="Y48" s="555"/>
      <c r="Z48" s="555"/>
      <c r="AA48" s="555"/>
      <c r="AB48" s="555"/>
      <c r="AC48" s="555"/>
      <c r="AD48" s="557"/>
    </row>
    <row r="49" spans="3:30" ht="15.9" customHeight="1">
      <c r="C49" s="581"/>
      <c r="D49" s="555"/>
      <c r="E49" s="555"/>
      <c r="F49" s="555"/>
      <c r="G49" s="555"/>
      <c r="H49" s="555"/>
      <c r="I49" s="555"/>
      <c r="J49" s="555"/>
      <c r="K49" s="555"/>
      <c r="L49" s="555"/>
      <c r="M49" s="555"/>
      <c r="N49" s="555"/>
      <c r="O49" s="555"/>
      <c r="P49" s="555"/>
      <c r="Q49" s="555"/>
      <c r="R49" s="555"/>
      <c r="S49" s="555"/>
      <c r="T49" s="555"/>
      <c r="U49" s="555"/>
      <c r="V49" s="555"/>
      <c r="W49" s="555"/>
      <c r="X49" s="555"/>
      <c r="Y49" s="555"/>
      <c r="Z49" s="555"/>
      <c r="AA49" s="555"/>
      <c r="AB49" s="555"/>
      <c r="AC49" s="555"/>
      <c r="AD49" s="557"/>
    </row>
    <row r="50" spans="3:30" ht="15.9" customHeight="1">
      <c r="C50" s="581"/>
      <c r="D50" s="555"/>
      <c r="E50" s="555"/>
      <c r="F50" s="555"/>
      <c r="G50" s="555"/>
      <c r="H50" s="555"/>
      <c r="I50" s="555"/>
      <c r="J50" s="555"/>
      <c r="K50" s="555"/>
      <c r="L50" s="555"/>
      <c r="M50" s="555"/>
      <c r="N50" s="555"/>
      <c r="O50" s="555"/>
      <c r="P50" s="555"/>
      <c r="Q50" s="555"/>
      <c r="R50" s="555"/>
      <c r="S50" s="555"/>
      <c r="T50" s="555"/>
      <c r="U50" s="555"/>
      <c r="V50" s="555"/>
      <c r="W50" s="555"/>
      <c r="X50" s="555"/>
      <c r="Y50" s="555"/>
      <c r="Z50" s="555"/>
      <c r="AA50" s="555"/>
      <c r="AB50" s="555"/>
      <c r="AC50" s="555"/>
      <c r="AD50" s="557"/>
    </row>
    <row r="51" spans="3:30" ht="15.9" customHeight="1">
      <c r="C51" s="581"/>
      <c r="D51" s="555"/>
      <c r="E51" s="555"/>
      <c r="F51" s="555"/>
      <c r="G51" s="555"/>
      <c r="H51" s="555"/>
      <c r="I51" s="555"/>
      <c r="J51" s="555"/>
      <c r="K51" s="555"/>
      <c r="L51" s="555"/>
      <c r="M51" s="555"/>
      <c r="N51" s="555"/>
      <c r="O51" s="555"/>
      <c r="P51" s="555"/>
      <c r="Q51" s="555"/>
      <c r="R51" s="555"/>
      <c r="S51" s="555"/>
      <c r="T51" s="555"/>
      <c r="U51" s="555"/>
      <c r="V51" s="555"/>
      <c r="W51" s="555"/>
      <c r="X51" s="555"/>
      <c r="Y51" s="555"/>
      <c r="Z51" s="555"/>
      <c r="AA51" s="555"/>
      <c r="AB51" s="555"/>
      <c r="AC51" s="555"/>
      <c r="AD51" s="557"/>
    </row>
    <row r="52" spans="3:30" ht="15.9" customHeight="1">
      <c r="C52" s="581"/>
      <c r="D52" s="555"/>
      <c r="E52" s="555"/>
      <c r="F52" s="555"/>
      <c r="G52" s="555"/>
      <c r="H52" s="555"/>
      <c r="I52" s="555"/>
      <c r="J52" s="555"/>
      <c r="K52" s="555"/>
      <c r="L52" s="555"/>
      <c r="M52" s="555"/>
      <c r="N52" s="555"/>
      <c r="O52" s="555"/>
      <c r="P52" s="555"/>
      <c r="Q52" s="555"/>
      <c r="R52" s="555"/>
      <c r="S52" s="555"/>
      <c r="T52" s="555"/>
      <c r="U52" s="555"/>
      <c r="V52" s="555"/>
      <c r="W52" s="555"/>
      <c r="X52" s="555"/>
      <c r="Y52" s="555"/>
      <c r="Z52" s="555"/>
      <c r="AA52" s="555"/>
      <c r="AB52" s="555"/>
      <c r="AC52" s="555"/>
      <c r="AD52" s="557"/>
    </row>
    <row r="53" spans="3:30" ht="15.9" customHeight="1">
      <c r="C53" s="581"/>
      <c r="D53" s="555"/>
      <c r="E53" s="555"/>
      <c r="F53" s="555"/>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7"/>
    </row>
    <row r="54" spans="3:30" ht="15.9" customHeight="1">
      <c r="C54" s="581"/>
      <c r="D54" s="555"/>
      <c r="E54" s="555"/>
      <c r="F54" s="555"/>
      <c r="G54" s="555"/>
      <c r="H54" s="555"/>
      <c r="I54" s="555"/>
      <c r="J54" s="555"/>
      <c r="K54" s="555"/>
      <c r="L54" s="555"/>
      <c r="M54" s="555"/>
      <c r="N54" s="555"/>
      <c r="O54" s="555"/>
      <c r="P54" s="555"/>
      <c r="Q54" s="555"/>
      <c r="R54" s="555"/>
      <c r="S54" s="555"/>
      <c r="T54" s="555"/>
      <c r="U54" s="555"/>
      <c r="V54" s="555"/>
      <c r="W54" s="555"/>
      <c r="X54" s="555"/>
      <c r="Y54" s="555"/>
      <c r="Z54" s="555"/>
      <c r="AA54" s="555"/>
      <c r="AB54" s="555"/>
      <c r="AC54" s="555"/>
      <c r="AD54" s="557"/>
    </row>
    <row r="55" spans="3:30" ht="15.9" customHeight="1">
      <c r="C55" s="581"/>
      <c r="D55" s="555"/>
      <c r="E55" s="555"/>
      <c r="F55" s="555"/>
      <c r="G55" s="555"/>
      <c r="H55" s="555"/>
      <c r="I55" s="555"/>
      <c r="J55" s="555"/>
      <c r="K55" s="555"/>
      <c r="L55" s="555"/>
      <c r="M55" s="555"/>
      <c r="N55" s="555"/>
      <c r="O55" s="555"/>
      <c r="P55" s="555"/>
      <c r="Q55" s="555"/>
      <c r="R55" s="555"/>
      <c r="S55" s="555"/>
      <c r="T55" s="555"/>
      <c r="U55" s="555"/>
      <c r="V55" s="555"/>
      <c r="W55" s="555"/>
      <c r="X55" s="555"/>
      <c r="Y55" s="555"/>
      <c r="Z55" s="555"/>
      <c r="AA55" s="555"/>
      <c r="AB55" s="555"/>
      <c r="AC55" s="555"/>
      <c r="AD55" s="557"/>
    </row>
    <row r="56" spans="3:30" ht="15.9" customHeight="1">
      <c r="C56" s="581"/>
      <c r="D56" s="555"/>
      <c r="E56" s="555"/>
      <c r="F56" s="555"/>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7"/>
    </row>
    <row r="57" spans="3:30" ht="15.9" customHeight="1">
      <c r="C57" s="581"/>
      <c r="D57" s="555"/>
      <c r="E57" s="555"/>
      <c r="F57" s="555"/>
      <c r="G57" s="555"/>
      <c r="H57" s="555"/>
      <c r="I57" s="555"/>
      <c r="J57" s="555"/>
      <c r="K57" s="555"/>
      <c r="L57" s="555"/>
      <c r="M57" s="555"/>
      <c r="N57" s="555"/>
      <c r="O57" s="555"/>
      <c r="P57" s="555"/>
      <c r="Q57" s="555"/>
      <c r="R57" s="555"/>
      <c r="S57" s="555"/>
      <c r="T57" s="555"/>
      <c r="U57" s="555"/>
      <c r="V57" s="555"/>
      <c r="W57" s="555"/>
      <c r="X57" s="555"/>
      <c r="Y57" s="555"/>
      <c r="Z57" s="555"/>
      <c r="AA57" s="555"/>
      <c r="AB57" s="555"/>
      <c r="AC57" s="555"/>
      <c r="AD57" s="557"/>
    </row>
    <row r="58" spans="3:30" ht="15.9" customHeight="1">
      <c r="C58" s="581"/>
      <c r="D58" s="555"/>
      <c r="E58" s="555"/>
      <c r="F58" s="555"/>
      <c r="G58" s="555"/>
      <c r="H58" s="555"/>
      <c r="I58" s="555"/>
      <c r="J58" s="555"/>
      <c r="K58" s="555"/>
      <c r="L58" s="555"/>
      <c r="M58" s="555"/>
      <c r="N58" s="555"/>
      <c r="O58" s="555"/>
      <c r="P58" s="555"/>
      <c r="Q58" s="555"/>
      <c r="R58" s="555"/>
      <c r="S58" s="555"/>
      <c r="T58" s="555"/>
      <c r="U58" s="555"/>
      <c r="V58" s="555"/>
      <c r="W58" s="555"/>
      <c r="X58" s="555"/>
      <c r="Y58" s="555"/>
      <c r="Z58" s="555"/>
      <c r="AA58" s="555"/>
      <c r="AB58" s="555"/>
      <c r="AC58" s="555"/>
      <c r="AD58" s="557"/>
    </row>
    <row r="59" spans="3:30" ht="15.9" customHeight="1">
      <c r="C59" s="581"/>
      <c r="D59" s="555"/>
      <c r="E59" s="555"/>
      <c r="F59" s="555"/>
      <c r="G59" s="555"/>
      <c r="H59" s="555"/>
      <c r="I59" s="555"/>
      <c r="J59" s="555"/>
      <c r="K59" s="555"/>
      <c r="L59" s="555"/>
      <c r="M59" s="555"/>
      <c r="N59" s="555"/>
      <c r="O59" s="555"/>
      <c r="P59" s="555"/>
      <c r="Q59" s="555"/>
      <c r="R59" s="555"/>
      <c r="S59" s="555"/>
      <c r="T59" s="555"/>
      <c r="U59" s="555"/>
      <c r="V59" s="555"/>
      <c r="W59" s="555"/>
      <c r="X59" s="555"/>
      <c r="Y59" s="555"/>
      <c r="Z59" s="555"/>
      <c r="AA59" s="555"/>
      <c r="AB59" s="555"/>
      <c r="AC59" s="555"/>
      <c r="AD59" s="557"/>
    </row>
    <row r="60" spans="3:30" ht="15.9" customHeight="1">
      <c r="C60" s="581"/>
      <c r="D60" s="555"/>
      <c r="E60" s="555"/>
      <c r="F60" s="555"/>
      <c r="G60" s="555"/>
      <c r="H60" s="555"/>
      <c r="I60" s="555"/>
      <c r="J60" s="555"/>
      <c r="K60" s="555"/>
      <c r="L60" s="555"/>
      <c r="M60" s="555"/>
      <c r="N60" s="555"/>
      <c r="O60" s="555"/>
      <c r="P60" s="555"/>
      <c r="Q60" s="555"/>
      <c r="R60" s="555"/>
      <c r="S60" s="555"/>
      <c r="T60" s="555"/>
      <c r="U60" s="555"/>
      <c r="V60" s="555"/>
      <c r="W60" s="555"/>
      <c r="X60" s="555"/>
      <c r="Y60" s="555"/>
      <c r="Z60" s="555"/>
      <c r="AA60" s="555"/>
      <c r="AB60" s="555"/>
      <c r="AC60" s="555"/>
      <c r="AD60" s="557"/>
    </row>
    <row r="61" spans="3:30" ht="15.9" customHeight="1">
      <c r="C61" s="581"/>
      <c r="D61" s="555"/>
      <c r="E61" s="555"/>
      <c r="F61" s="555"/>
      <c r="G61" s="555"/>
      <c r="H61" s="555"/>
      <c r="I61" s="555"/>
      <c r="J61" s="555"/>
      <c r="K61" s="555"/>
      <c r="L61" s="555"/>
      <c r="M61" s="555"/>
      <c r="N61" s="555"/>
      <c r="O61" s="555"/>
      <c r="P61" s="555"/>
      <c r="Q61" s="555"/>
      <c r="R61" s="555"/>
      <c r="S61" s="555"/>
      <c r="T61" s="555"/>
      <c r="U61" s="555"/>
      <c r="V61" s="555"/>
      <c r="W61" s="555"/>
      <c r="X61" s="555"/>
      <c r="Y61" s="555"/>
      <c r="Z61" s="555"/>
      <c r="AA61" s="555"/>
      <c r="AB61" s="555"/>
      <c r="AC61" s="555"/>
      <c r="AD61" s="557"/>
    </row>
    <row r="62" spans="3:30" ht="15.9" customHeight="1">
      <c r="C62" s="581"/>
      <c r="D62" s="555"/>
      <c r="E62" s="555"/>
      <c r="F62" s="555"/>
      <c r="G62" s="555"/>
      <c r="H62" s="555"/>
      <c r="I62" s="555"/>
      <c r="J62" s="555"/>
      <c r="K62" s="555"/>
      <c r="L62" s="555"/>
      <c r="M62" s="555"/>
      <c r="N62" s="555"/>
      <c r="O62" s="555"/>
      <c r="P62" s="555"/>
      <c r="Q62" s="555"/>
      <c r="R62" s="555"/>
      <c r="S62" s="555"/>
      <c r="T62" s="555"/>
      <c r="U62" s="555"/>
      <c r="V62" s="555"/>
      <c r="W62" s="555"/>
      <c r="X62" s="555"/>
      <c r="Y62" s="555"/>
      <c r="Z62" s="555"/>
      <c r="AA62" s="555"/>
      <c r="AB62" s="555"/>
      <c r="AC62" s="555"/>
      <c r="AD62" s="557"/>
    </row>
    <row r="63" spans="3:30" ht="15.9" customHeight="1">
      <c r="C63" s="581"/>
      <c r="D63" s="555"/>
      <c r="E63" s="555"/>
      <c r="F63" s="555"/>
      <c r="G63" s="555"/>
      <c r="H63" s="555"/>
      <c r="I63" s="555"/>
      <c r="J63" s="555"/>
      <c r="K63" s="555"/>
      <c r="L63" s="555"/>
      <c r="M63" s="555"/>
      <c r="N63" s="555"/>
      <c r="O63" s="555"/>
      <c r="P63" s="555"/>
      <c r="Q63" s="555"/>
      <c r="R63" s="555"/>
      <c r="S63" s="555"/>
      <c r="T63" s="555"/>
      <c r="U63" s="555"/>
      <c r="V63" s="555"/>
      <c r="W63" s="555"/>
      <c r="X63" s="555"/>
      <c r="Y63" s="555"/>
      <c r="Z63" s="555"/>
      <c r="AA63" s="555"/>
      <c r="AB63" s="555"/>
      <c r="AC63" s="555"/>
      <c r="AD63" s="557"/>
    </row>
    <row r="64" spans="3:30" ht="15.9" customHeight="1">
      <c r="C64" s="581"/>
      <c r="D64" s="555"/>
      <c r="E64" s="555"/>
      <c r="F64" s="555"/>
      <c r="G64" s="555"/>
      <c r="H64" s="555"/>
      <c r="I64" s="555"/>
      <c r="J64" s="555"/>
      <c r="K64" s="555"/>
      <c r="L64" s="555"/>
      <c r="M64" s="555"/>
      <c r="N64" s="555"/>
      <c r="O64" s="555"/>
      <c r="P64" s="555"/>
      <c r="Q64" s="555"/>
      <c r="R64" s="555"/>
      <c r="S64" s="555"/>
      <c r="T64" s="555"/>
      <c r="U64" s="555"/>
      <c r="V64" s="555"/>
      <c r="W64" s="555"/>
      <c r="X64" s="555"/>
      <c r="Y64" s="555"/>
      <c r="Z64" s="555"/>
      <c r="AA64" s="555"/>
      <c r="AB64" s="555"/>
      <c r="AC64" s="555"/>
      <c r="AD64" s="557"/>
    </row>
    <row r="65" spans="3:30" ht="15.9" customHeight="1">
      <c r="C65" s="581"/>
      <c r="D65" s="555"/>
      <c r="E65" s="555"/>
      <c r="F65" s="555"/>
      <c r="G65" s="555"/>
      <c r="H65" s="555"/>
      <c r="I65" s="555"/>
      <c r="J65" s="555"/>
      <c r="K65" s="555"/>
      <c r="L65" s="555"/>
      <c r="M65" s="555"/>
      <c r="N65" s="555"/>
      <c r="O65" s="555"/>
      <c r="P65" s="555"/>
      <c r="Q65" s="555"/>
      <c r="R65" s="555"/>
      <c r="S65" s="555"/>
      <c r="T65" s="555"/>
      <c r="U65" s="555"/>
      <c r="V65" s="555"/>
      <c r="W65" s="555"/>
      <c r="X65" s="555"/>
      <c r="Y65" s="555"/>
      <c r="Z65" s="555"/>
      <c r="AA65" s="555"/>
      <c r="AB65" s="555"/>
      <c r="AC65" s="555"/>
      <c r="AD65" s="557"/>
    </row>
    <row r="66" spans="3:30" ht="15.9" customHeight="1">
      <c r="C66" s="581"/>
      <c r="D66" s="555"/>
      <c r="E66" s="555"/>
      <c r="F66" s="555"/>
      <c r="G66" s="555"/>
      <c r="H66" s="555"/>
      <c r="I66" s="555"/>
      <c r="J66" s="555"/>
      <c r="K66" s="555"/>
      <c r="L66" s="555"/>
      <c r="M66" s="555"/>
      <c r="N66" s="555"/>
      <c r="O66" s="555"/>
      <c r="P66" s="555"/>
      <c r="Q66" s="555"/>
      <c r="R66" s="555"/>
      <c r="S66" s="555"/>
      <c r="T66" s="555"/>
      <c r="U66" s="555"/>
      <c r="V66" s="555"/>
      <c r="W66" s="555"/>
      <c r="X66" s="555"/>
      <c r="Y66" s="555"/>
      <c r="Z66" s="555"/>
      <c r="AA66" s="555"/>
      <c r="AB66" s="555"/>
      <c r="AC66" s="555"/>
      <c r="AD66" s="557"/>
    </row>
    <row r="67" spans="3:30" ht="15.9" customHeight="1">
      <c r="C67" s="590"/>
      <c r="D67" s="556"/>
      <c r="E67" s="556"/>
      <c r="F67" s="556"/>
      <c r="G67" s="556"/>
      <c r="H67" s="556"/>
      <c r="I67" s="556"/>
      <c r="J67" s="556"/>
      <c r="K67" s="556"/>
      <c r="L67" s="556"/>
      <c r="M67" s="556"/>
      <c r="N67" s="556"/>
      <c r="O67" s="556"/>
      <c r="P67" s="556"/>
      <c r="Q67" s="556"/>
      <c r="R67" s="556"/>
      <c r="S67" s="556"/>
      <c r="T67" s="556"/>
      <c r="U67" s="556"/>
      <c r="V67" s="556"/>
      <c r="W67" s="556"/>
      <c r="X67" s="556"/>
      <c r="Y67" s="556"/>
      <c r="Z67" s="556"/>
      <c r="AA67" s="556"/>
      <c r="AB67" s="556"/>
      <c r="AC67" s="556"/>
      <c r="AD67" s="558"/>
    </row>
    <row r="68" spans="3:30" ht="15.9" customHeight="1">
      <c r="C68" s="222"/>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row>
  </sheetData>
  <mergeCells count="255">
    <mergeCell ref="C3:E5"/>
    <mergeCell ref="F3:I5"/>
    <mergeCell ref="J3:K5"/>
    <mergeCell ref="L3:W3"/>
    <mergeCell ref="X3:AA5"/>
    <mergeCell ref="AB3:AD5"/>
    <mergeCell ref="L4:O5"/>
    <mergeCell ref="P4:S5"/>
    <mergeCell ref="T4:W5"/>
    <mergeCell ref="AB6:AD7"/>
    <mergeCell ref="C8:E9"/>
    <mergeCell ref="F8:I9"/>
    <mergeCell ref="J8:K9"/>
    <mergeCell ref="L8:O9"/>
    <mergeCell ref="P8:S9"/>
    <mergeCell ref="T8:W9"/>
    <mergeCell ref="X8:AA9"/>
    <mergeCell ref="AB8:AD9"/>
    <mergeCell ref="C6:E7"/>
    <mergeCell ref="J6:K7"/>
    <mergeCell ref="L6:O7"/>
    <mergeCell ref="P6:S7"/>
    <mergeCell ref="T6:W7"/>
    <mergeCell ref="X6:AA7"/>
    <mergeCell ref="X10:AA11"/>
    <mergeCell ref="AB10:AD11"/>
    <mergeCell ref="C12:E13"/>
    <mergeCell ref="F12:I13"/>
    <mergeCell ref="J12:K13"/>
    <mergeCell ref="L12:O13"/>
    <mergeCell ref="P12:S13"/>
    <mergeCell ref="T12:W13"/>
    <mergeCell ref="X12:AA13"/>
    <mergeCell ref="AB12:AD13"/>
    <mergeCell ref="C10:E11"/>
    <mergeCell ref="F10:I11"/>
    <mergeCell ref="J10:K11"/>
    <mergeCell ref="L10:O11"/>
    <mergeCell ref="P10:S11"/>
    <mergeCell ref="T10:W11"/>
    <mergeCell ref="X14:AA15"/>
    <mergeCell ref="AB14:AD15"/>
    <mergeCell ref="C16:E17"/>
    <mergeCell ref="F16:I17"/>
    <mergeCell ref="J16:K17"/>
    <mergeCell ref="L16:O17"/>
    <mergeCell ref="P16:S17"/>
    <mergeCell ref="T16:W17"/>
    <mergeCell ref="X16:AA17"/>
    <mergeCell ref="AB16:AD17"/>
    <mergeCell ref="C14:E15"/>
    <mergeCell ref="F14:I15"/>
    <mergeCell ref="J14:K15"/>
    <mergeCell ref="L14:O15"/>
    <mergeCell ref="P14:S15"/>
    <mergeCell ref="T14:W15"/>
    <mergeCell ref="X18:AA19"/>
    <mergeCell ref="AB18:AD19"/>
    <mergeCell ref="C20:E21"/>
    <mergeCell ref="F20:I21"/>
    <mergeCell ref="J20:K21"/>
    <mergeCell ref="L20:O21"/>
    <mergeCell ref="P20:S21"/>
    <mergeCell ref="T20:W21"/>
    <mergeCell ref="X20:AA21"/>
    <mergeCell ref="AB20:AD21"/>
    <mergeCell ref="C18:E19"/>
    <mergeCell ref="F18:I19"/>
    <mergeCell ref="J18:K19"/>
    <mergeCell ref="L18:O19"/>
    <mergeCell ref="P18:S19"/>
    <mergeCell ref="T18:W19"/>
    <mergeCell ref="X22:AA23"/>
    <mergeCell ref="AB22:AD23"/>
    <mergeCell ref="C24:E25"/>
    <mergeCell ref="F24:I25"/>
    <mergeCell ref="J24:K25"/>
    <mergeCell ref="L24:O25"/>
    <mergeCell ref="P24:S25"/>
    <mergeCell ref="T24:W25"/>
    <mergeCell ref="X24:AA25"/>
    <mergeCell ref="AB24:AD25"/>
    <mergeCell ref="C22:E23"/>
    <mergeCell ref="F22:I23"/>
    <mergeCell ref="J22:K23"/>
    <mergeCell ref="L22:O23"/>
    <mergeCell ref="P22:S23"/>
    <mergeCell ref="T22:W23"/>
    <mergeCell ref="X26:AA27"/>
    <mergeCell ref="AB26:AD27"/>
    <mergeCell ref="C28:E29"/>
    <mergeCell ref="F28:I29"/>
    <mergeCell ref="J28:K29"/>
    <mergeCell ref="L28:O29"/>
    <mergeCell ref="P28:S29"/>
    <mergeCell ref="T28:W29"/>
    <mergeCell ref="X28:AA29"/>
    <mergeCell ref="AB28:AD29"/>
    <mergeCell ref="C26:E27"/>
    <mergeCell ref="F26:I27"/>
    <mergeCell ref="J26:K27"/>
    <mergeCell ref="L26:O27"/>
    <mergeCell ref="P26:S27"/>
    <mergeCell ref="T26:W27"/>
    <mergeCell ref="X30:AA31"/>
    <mergeCell ref="AB30:AD31"/>
    <mergeCell ref="C32:E33"/>
    <mergeCell ref="F32:I33"/>
    <mergeCell ref="J32:K33"/>
    <mergeCell ref="L32:O33"/>
    <mergeCell ref="P32:S33"/>
    <mergeCell ref="T32:W33"/>
    <mergeCell ref="X32:AA33"/>
    <mergeCell ref="AB32:AD33"/>
    <mergeCell ref="C30:E31"/>
    <mergeCell ref="F30:I31"/>
    <mergeCell ref="J30:K31"/>
    <mergeCell ref="L30:O31"/>
    <mergeCell ref="P30:S31"/>
    <mergeCell ref="T30:W31"/>
    <mergeCell ref="AC37:AD39"/>
    <mergeCell ref="N38:Q39"/>
    <mergeCell ref="R38:U39"/>
    <mergeCell ref="V38:X39"/>
    <mergeCell ref="C40:E41"/>
    <mergeCell ref="J40:K41"/>
    <mergeCell ref="L40:M41"/>
    <mergeCell ref="N40:Q41"/>
    <mergeCell ref="R40:U41"/>
    <mergeCell ref="V40:X41"/>
    <mergeCell ref="C37:E39"/>
    <mergeCell ref="F37:I39"/>
    <mergeCell ref="J37:K39"/>
    <mergeCell ref="L37:M39"/>
    <mergeCell ref="N37:X37"/>
    <mergeCell ref="Y37:AB39"/>
    <mergeCell ref="Y40:AB41"/>
    <mergeCell ref="AC40:AD41"/>
    <mergeCell ref="C42:E43"/>
    <mergeCell ref="F42:I43"/>
    <mergeCell ref="J42:K43"/>
    <mergeCell ref="L42:M43"/>
    <mergeCell ref="N42:Q43"/>
    <mergeCell ref="R42:U43"/>
    <mergeCell ref="V42:X43"/>
    <mergeCell ref="Y42:AB43"/>
    <mergeCell ref="AC42:AD43"/>
    <mergeCell ref="C44:E45"/>
    <mergeCell ref="F44:I45"/>
    <mergeCell ref="J44:K45"/>
    <mergeCell ref="L44:M45"/>
    <mergeCell ref="N44:Q45"/>
    <mergeCell ref="R44:U45"/>
    <mergeCell ref="V44:X45"/>
    <mergeCell ref="Y44:AB45"/>
    <mergeCell ref="AC44:AD45"/>
    <mergeCell ref="V46:X47"/>
    <mergeCell ref="Y46:AB47"/>
    <mergeCell ref="AC46:AD47"/>
    <mergeCell ref="C48:E49"/>
    <mergeCell ref="F48:I49"/>
    <mergeCell ref="J48:K49"/>
    <mergeCell ref="L48:M49"/>
    <mergeCell ref="N48:Q49"/>
    <mergeCell ref="R48:U49"/>
    <mergeCell ref="V48:X49"/>
    <mergeCell ref="C46:E47"/>
    <mergeCell ref="F46:I47"/>
    <mergeCell ref="J46:K47"/>
    <mergeCell ref="L46:M47"/>
    <mergeCell ref="N46:Q47"/>
    <mergeCell ref="R46:U47"/>
    <mergeCell ref="Y48:AB49"/>
    <mergeCell ref="AC48:AD49"/>
    <mergeCell ref="C50:E51"/>
    <mergeCell ref="F50:I51"/>
    <mergeCell ref="J50:K51"/>
    <mergeCell ref="L50:M51"/>
    <mergeCell ref="N50:Q51"/>
    <mergeCell ref="R50:U51"/>
    <mergeCell ref="V50:X51"/>
    <mergeCell ref="Y50:AB51"/>
    <mergeCell ref="AC50:AD51"/>
    <mergeCell ref="C52:E53"/>
    <mergeCell ref="F52:I53"/>
    <mergeCell ref="J52:K53"/>
    <mergeCell ref="L52:M53"/>
    <mergeCell ref="N52:Q53"/>
    <mergeCell ref="R52:U53"/>
    <mergeCell ref="V52:X53"/>
    <mergeCell ref="Y52:AB53"/>
    <mergeCell ref="AC52:AD53"/>
    <mergeCell ref="V54:X55"/>
    <mergeCell ref="Y54:AB55"/>
    <mergeCell ref="AC54:AD55"/>
    <mergeCell ref="C56:E57"/>
    <mergeCell ref="F56:I57"/>
    <mergeCell ref="J56:K57"/>
    <mergeCell ref="L56:M57"/>
    <mergeCell ref="N56:Q57"/>
    <mergeCell ref="R56:U57"/>
    <mergeCell ref="V56:X57"/>
    <mergeCell ref="C54:E55"/>
    <mergeCell ref="F54:I55"/>
    <mergeCell ref="J54:K55"/>
    <mergeCell ref="L54:M55"/>
    <mergeCell ref="N54:Q55"/>
    <mergeCell ref="R54:U55"/>
    <mergeCell ref="Y56:AB57"/>
    <mergeCell ref="AC56:AD57"/>
    <mergeCell ref="C58:E59"/>
    <mergeCell ref="F58:I59"/>
    <mergeCell ref="J58:K59"/>
    <mergeCell ref="L58:M59"/>
    <mergeCell ref="N58:Q59"/>
    <mergeCell ref="R58:U59"/>
    <mergeCell ref="V58:X59"/>
    <mergeCell ref="Y58:AB59"/>
    <mergeCell ref="AC58:AD59"/>
    <mergeCell ref="C60:E61"/>
    <mergeCell ref="F60:I61"/>
    <mergeCell ref="J60:K61"/>
    <mergeCell ref="L60:M61"/>
    <mergeCell ref="N60:Q61"/>
    <mergeCell ref="R60:U61"/>
    <mergeCell ref="V60:X61"/>
    <mergeCell ref="Y60:AB61"/>
    <mergeCell ref="AC60:AD61"/>
    <mergeCell ref="V62:X63"/>
    <mergeCell ref="Y62:AB63"/>
    <mergeCell ref="AC62:AD63"/>
    <mergeCell ref="C64:E65"/>
    <mergeCell ref="F64:I65"/>
    <mergeCell ref="J64:K65"/>
    <mergeCell ref="L64:M65"/>
    <mergeCell ref="N64:Q65"/>
    <mergeCell ref="R64:U65"/>
    <mergeCell ref="V64:X65"/>
    <mergeCell ref="C62:E63"/>
    <mergeCell ref="F62:I63"/>
    <mergeCell ref="J62:K63"/>
    <mergeCell ref="L62:M63"/>
    <mergeCell ref="N62:Q63"/>
    <mergeCell ref="R62:U63"/>
    <mergeCell ref="AC66:AD67"/>
    <mergeCell ref="Y64:AB65"/>
    <mergeCell ref="AC64:AD65"/>
    <mergeCell ref="C66:E67"/>
    <mergeCell ref="F66:I67"/>
    <mergeCell ref="J66:K67"/>
    <mergeCell ref="L66:M67"/>
    <mergeCell ref="N66:Q67"/>
    <mergeCell ref="R66:U67"/>
    <mergeCell ref="V66:X67"/>
    <mergeCell ref="Y66:AB67"/>
  </mergeCells>
  <phoneticPr fontId="2"/>
  <pageMargins left="0.7" right="0.7" top="0.75" bottom="0.75" header="0.3" footer="0.3"/>
  <pageSetup paperSize="9" scale="95" orientation="landscape" horizontalDpi="300" verticalDpi="300" r:id="rId1"/>
  <rowBreaks count="1" manualBreakCount="1">
    <brk id="3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zoomScaleNormal="100" workbookViewId="0">
      <selection activeCell="H15" sqref="H15:J16"/>
    </sheetView>
  </sheetViews>
  <sheetFormatPr defaultColWidth="9" defaultRowHeight="13.2"/>
  <cols>
    <col min="1" max="2" width="4.6640625" style="129" customWidth="1"/>
    <col min="3" max="3" width="5.109375" style="129" customWidth="1"/>
    <col min="4" max="13" width="4.6640625" style="129" customWidth="1"/>
    <col min="14" max="14" width="4.6640625" style="164" customWidth="1"/>
    <col min="15" max="15" width="4.109375" style="164" customWidth="1"/>
    <col min="16" max="27" width="4.6640625" style="129" customWidth="1"/>
    <col min="28" max="28" width="7" style="129" customWidth="1"/>
    <col min="29" max="16384" width="9" style="129"/>
  </cols>
  <sheetData>
    <row r="1" spans="1:28" ht="15.9" customHeight="1">
      <c r="A1" s="130" t="s">
        <v>385</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row>
    <row r="2" spans="1:28" ht="18" customHeight="1">
      <c r="A2" s="172"/>
      <c r="B2" s="172"/>
      <c r="C2" s="610" t="s">
        <v>377</v>
      </c>
      <c r="D2" s="611"/>
      <c r="E2" s="611"/>
      <c r="F2" s="611"/>
      <c r="G2" s="611"/>
      <c r="H2" s="611"/>
      <c r="I2" s="611"/>
      <c r="J2" s="611"/>
      <c r="K2" s="611"/>
      <c r="L2" s="611"/>
      <c r="M2" s="611"/>
      <c r="N2" s="611"/>
      <c r="O2" s="611"/>
      <c r="P2" s="611"/>
      <c r="Q2" s="611"/>
      <c r="R2" s="611"/>
      <c r="S2" s="611"/>
      <c r="T2" s="611"/>
      <c r="U2" s="611"/>
      <c r="V2" s="611"/>
      <c r="W2" s="611"/>
      <c r="X2" s="611"/>
      <c r="Y2" s="611"/>
      <c r="Z2" s="611"/>
      <c r="AA2" s="172"/>
      <c r="AB2" s="172"/>
    </row>
    <row r="3" spans="1:28" ht="14.1" customHeight="1">
      <c r="A3" s="582" t="s">
        <v>378</v>
      </c>
      <c r="B3" s="583"/>
      <c r="C3" s="583"/>
      <c r="D3" s="585" t="s">
        <v>379</v>
      </c>
      <c r="E3" s="583"/>
      <c r="F3" s="583"/>
      <c r="G3" s="583"/>
      <c r="H3" s="585" t="s">
        <v>354</v>
      </c>
      <c r="I3" s="583"/>
      <c r="J3" s="583"/>
      <c r="K3" s="586" t="s">
        <v>380</v>
      </c>
      <c r="L3" s="587"/>
      <c r="M3" s="587"/>
      <c r="N3" s="587"/>
      <c r="O3" s="587"/>
      <c r="P3" s="587"/>
      <c r="Q3" s="587"/>
      <c r="R3" s="587"/>
      <c r="S3" s="585" t="s">
        <v>381</v>
      </c>
      <c r="T3" s="583"/>
      <c r="U3" s="583"/>
      <c r="V3" s="583"/>
      <c r="W3" s="583"/>
      <c r="X3" s="583"/>
      <c r="Y3" s="583"/>
      <c r="Z3" s="583"/>
      <c r="AA3" s="583"/>
      <c r="AB3" s="588"/>
    </row>
    <row r="4" spans="1:28" ht="14.1" customHeight="1">
      <c r="A4" s="584"/>
      <c r="B4" s="579"/>
      <c r="C4" s="579"/>
      <c r="D4" s="579"/>
      <c r="E4" s="579"/>
      <c r="F4" s="579"/>
      <c r="G4" s="579"/>
      <c r="H4" s="579"/>
      <c r="I4" s="579"/>
      <c r="J4" s="579"/>
      <c r="K4" s="607"/>
      <c r="L4" s="607"/>
      <c r="M4" s="607"/>
      <c r="N4" s="607"/>
      <c r="O4" s="607"/>
      <c r="P4" s="607"/>
      <c r="Q4" s="607"/>
      <c r="R4" s="607"/>
      <c r="S4" s="579"/>
      <c r="T4" s="579"/>
      <c r="U4" s="579"/>
      <c r="V4" s="579"/>
      <c r="W4" s="579"/>
      <c r="X4" s="579"/>
      <c r="Y4" s="579"/>
      <c r="Z4" s="579"/>
      <c r="AA4" s="579"/>
      <c r="AB4" s="589"/>
    </row>
    <row r="5" spans="1:28" ht="14.1" customHeight="1">
      <c r="A5" s="601"/>
      <c r="B5" s="579"/>
      <c r="C5" s="579"/>
      <c r="D5" s="225"/>
      <c r="E5" s="226"/>
      <c r="F5" s="226"/>
      <c r="G5" s="227" t="s">
        <v>345</v>
      </c>
      <c r="H5" s="578"/>
      <c r="I5" s="579"/>
      <c r="J5" s="579"/>
      <c r="K5" s="606"/>
      <c r="L5" s="607"/>
      <c r="M5" s="607"/>
      <c r="N5" s="607"/>
      <c r="O5" s="607"/>
      <c r="P5" s="607"/>
      <c r="Q5" s="607"/>
      <c r="R5" s="607"/>
      <c r="S5" s="578"/>
      <c r="T5" s="579"/>
      <c r="U5" s="579"/>
      <c r="V5" s="579"/>
      <c r="W5" s="579"/>
      <c r="X5" s="579"/>
      <c r="Y5" s="579"/>
      <c r="Z5" s="579"/>
      <c r="AA5" s="579"/>
      <c r="AB5" s="589"/>
    </row>
    <row r="6" spans="1:28" ht="14.1" customHeight="1">
      <c r="A6" s="584"/>
      <c r="B6" s="579"/>
      <c r="C6" s="579"/>
      <c r="D6" s="228"/>
      <c r="E6" s="229"/>
      <c r="F6" s="229"/>
      <c r="G6" s="230"/>
      <c r="H6" s="579"/>
      <c r="I6" s="579"/>
      <c r="J6" s="579"/>
      <c r="K6" s="607"/>
      <c r="L6" s="607"/>
      <c r="M6" s="607"/>
      <c r="N6" s="607"/>
      <c r="O6" s="607"/>
      <c r="P6" s="607"/>
      <c r="Q6" s="607"/>
      <c r="R6" s="607"/>
      <c r="S6" s="579"/>
      <c r="T6" s="579"/>
      <c r="U6" s="579"/>
      <c r="V6" s="579"/>
      <c r="W6" s="579"/>
      <c r="X6" s="579"/>
      <c r="Y6" s="579"/>
      <c r="Z6" s="579"/>
      <c r="AA6" s="579"/>
      <c r="AB6" s="589"/>
    </row>
    <row r="7" spans="1:28" ht="14.1" customHeight="1">
      <c r="A7" s="601"/>
      <c r="B7" s="579"/>
      <c r="C7" s="579"/>
      <c r="D7" s="603"/>
      <c r="E7" s="604"/>
      <c r="F7" s="604"/>
      <c r="G7" s="604"/>
      <c r="H7" s="578"/>
      <c r="I7" s="579"/>
      <c r="J7" s="579"/>
      <c r="K7" s="606"/>
      <c r="L7" s="607"/>
      <c r="M7" s="607"/>
      <c r="N7" s="607"/>
      <c r="O7" s="607"/>
      <c r="P7" s="607"/>
      <c r="Q7" s="607"/>
      <c r="R7" s="607"/>
      <c r="S7" s="578"/>
      <c r="T7" s="579"/>
      <c r="U7" s="579"/>
      <c r="V7" s="579"/>
      <c r="W7" s="579"/>
      <c r="X7" s="579"/>
      <c r="Y7" s="579"/>
      <c r="Z7" s="579"/>
      <c r="AA7" s="579"/>
      <c r="AB7" s="589"/>
    </row>
    <row r="8" spans="1:28" ht="14.1" customHeight="1">
      <c r="A8" s="584"/>
      <c r="B8" s="579"/>
      <c r="C8" s="579"/>
      <c r="D8" s="604"/>
      <c r="E8" s="604"/>
      <c r="F8" s="604"/>
      <c r="G8" s="604"/>
      <c r="H8" s="579"/>
      <c r="I8" s="579"/>
      <c r="J8" s="579"/>
      <c r="K8" s="607"/>
      <c r="L8" s="607"/>
      <c r="M8" s="607"/>
      <c r="N8" s="607"/>
      <c r="O8" s="607"/>
      <c r="P8" s="607"/>
      <c r="Q8" s="607"/>
      <c r="R8" s="607"/>
      <c r="S8" s="579"/>
      <c r="T8" s="579"/>
      <c r="U8" s="579"/>
      <c r="V8" s="579"/>
      <c r="W8" s="579"/>
      <c r="X8" s="579"/>
      <c r="Y8" s="579"/>
      <c r="Z8" s="579"/>
      <c r="AA8" s="579"/>
      <c r="AB8" s="589"/>
    </row>
    <row r="9" spans="1:28" ht="14.1" customHeight="1">
      <c r="A9" s="601"/>
      <c r="B9" s="579"/>
      <c r="C9" s="579"/>
      <c r="D9" s="603"/>
      <c r="E9" s="604"/>
      <c r="F9" s="604"/>
      <c r="G9" s="604"/>
      <c r="H9" s="578"/>
      <c r="I9" s="579"/>
      <c r="J9" s="579"/>
      <c r="K9" s="606"/>
      <c r="L9" s="607"/>
      <c r="M9" s="607"/>
      <c r="N9" s="607"/>
      <c r="O9" s="607"/>
      <c r="P9" s="607"/>
      <c r="Q9" s="607"/>
      <c r="R9" s="607"/>
      <c r="S9" s="578"/>
      <c r="T9" s="579"/>
      <c r="U9" s="579"/>
      <c r="V9" s="579"/>
      <c r="W9" s="579"/>
      <c r="X9" s="579"/>
      <c r="Y9" s="579"/>
      <c r="Z9" s="579"/>
      <c r="AA9" s="579"/>
      <c r="AB9" s="589"/>
    </row>
    <row r="10" spans="1:28" ht="14.1" customHeight="1">
      <c r="A10" s="584"/>
      <c r="B10" s="579"/>
      <c r="C10" s="579"/>
      <c r="D10" s="604"/>
      <c r="E10" s="604"/>
      <c r="F10" s="604"/>
      <c r="G10" s="604"/>
      <c r="H10" s="579"/>
      <c r="I10" s="579"/>
      <c r="J10" s="579"/>
      <c r="K10" s="607"/>
      <c r="L10" s="607"/>
      <c r="M10" s="607"/>
      <c r="N10" s="607"/>
      <c r="O10" s="607"/>
      <c r="P10" s="607"/>
      <c r="Q10" s="607"/>
      <c r="R10" s="607"/>
      <c r="S10" s="579"/>
      <c r="T10" s="579"/>
      <c r="U10" s="579"/>
      <c r="V10" s="579"/>
      <c r="W10" s="579"/>
      <c r="X10" s="579"/>
      <c r="Y10" s="579"/>
      <c r="Z10" s="579"/>
      <c r="AA10" s="579"/>
      <c r="AB10" s="589"/>
    </row>
    <row r="11" spans="1:28" ht="14.1" customHeight="1">
      <c r="A11" s="601"/>
      <c r="B11" s="579"/>
      <c r="C11" s="579"/>
      <c r="D11" s="603"/>
      <c r="E11" s="604"/>
      <c r="F11" s="604"/>
      <c r="G11" s="604"/>
      <c r="H11" s="578"/>
      <c r="I11" s="579"/>
      <c r="J11" s="579"/>
      <c r="K11" s="606"/>
      <c r="L11" s="607"/>
      <c r="M11" s="607"/>
      <c r="N11" s="607"/>
      <c r="O11" s="607"/>
      <c r="P11" s="607"/>
      <c r="Q11" s="607"/>
      <c r="R11" s="607"/>
      <c r="S11" s="578"/>
      <c r="T11" s="579"/>
      <c r="U11" s="579"/>
      <c r="V11" s="579"/>
      <c r="W11" s="579"/>
      <c r="X11" s="579"/>
      <c r="Y11" s="579"/>
      <c r="Z11" s="579"/>
      <c r="AA11" s="579"/>
      <c r="AB11" s="589"/>
    </row>
    <row r="12" spans="1:28" ht="14.1" customHeight="1">
      <c r="A12" s="584"/>
      <c r="B12" s="579"/>
      <c r="C12" s="579"/>
      <c r="D12" s="604"/>
      <c r="E12" s="604"/>
      <c r="F12" s="604"/>
      <c r="G12" s="604"/>
      <c r="H12" s="579"/>
      <c r="I12" s="579"/>
      <c r="J12" s="579"/>
      <c r="K12" s="607"/>
      <c r="L12" s="607"/>
      <c r="M12" s="607"/>
      <c r="N12" s="607"/>
      <c r="O12" s="607"/>
      <c r="P12" s="607"/>
      <c r="Q12" s="607"/>
      <c r="R12" s="607"/>
      <c r="S12" s="579"/>
      <c r="T12" s="579"/>
      <c r="U12" s="579"/>
      <c r="V12" s="579"/>
      <c r="W12" s="579"/>
      <c r="X12" s="579"/>
      <c r="Y12" s="579"/>
      <c r="Z12" s="579"/>
      <c r="AA12" s="579"/>
      <c r="AB12" s="589"/>
    </row>
    <row r="13" spans="1:28" ht="14.1" customHeight="1">
      <c r="A13" s="601"/>
      <c r="B13" s="579"/>
      <c r="C13" s="579"/>
      <c r="D13" s="603"/>
      <c r="E13" s="604"/>
      <c r="F13" s="604"/>
      <c r="G13" s="604"/>
      <c r="H13" s="578"/>
      <c r="I13" s="579"/>
      <c r="J13" s="579"/>
      <c r="K13" s="606"/>
      <c r="L13" s="607"/>
      <c r="M13" s="607"/>
      <c r="N13" s="607"/>
      <c r="O13" s="607"/>
      <c r="P13" s="607"/>
      <c r="Q13" s="607"/>
      <c r="R13" s="607"/>
      <c r="S13" s="578"/>
      <c r="T13" s="579"/>
      <c r="U13" s="579"/>
      <c r="V13" s="579"/>
      <c r="W13" s="579"/>
      <c r="X13" s="579"/>
      <c r="Y13" s="579"/>
      <c r="Z13" s="579"/>
      <c r="AA13" s="579"/>
      <c r="AB13" s="589"/>
    </row>
    <row r="14" spans="1:28" ht="14.1" customHeight="1">
      <c r="A14" s="584"/>
      <c r="B14" s="579"/>
      <c r="C14" s="579"/>
      <c r="D14" s="604"/>
      <c r="E14" s="604"/>
      <c r="F14" s="604"/>
      <c r="G14" s="604"/>
      <c r="H14" s="579"/>
      <c r="I14" s="579"/>
      <c r="J14" s="579"/>
      <c r="K14" s="607"/>
      <c r="L14" s="607"/>
      <c r="M14" s="607"/>
      <c r="N14" s="607"/>
      <c r="O14" s="607"/>
      <c r="P14" s="607"/>
      <c r="Q14" s="607"/>
      <c r="R14" s="607"/>
      <c r="S14" s="579"/>
      <c r="T14" s="579"/>
      <c r="U14" s="579"/>
      <c r="V14" s="579"/>
      <c r="W14" s="579"/>
      <c r="X14" s="579"/>
      <c r="Y14" s="579"/>
      <c r="Z14" s="579"/>
      <c r="AA14" s="579"/>
      <c r="AB14" s="589"/>
    </row>
    <row r="15" spans="1:28" ht="14.1" customHeight="1">
      <c r="A15" s="601"/>
      <c r="B15" s="579"/>
      <c r="C15" s="579"/>
      <c r="D15" s="603"/>
      <c r="E15" s="604"/>
      <c r="F15" s="604"/>
      <c r="G15" s="604"/>
      <c r="H15" s="578"/>
      <c r="I15" s="579"/>
      <c r="J15" s="579"/>
      <c r="K15" s="606"/>
      <c r="L15" s="607"/>
      <c r="M15" s="607"/>
      <c r="N15" s="607"/>
      <c r="O15" s="607"/>
      <c r="P15" s="607"/>
      <c r="Q15" s="607"/>
      <c r="R15" s="607"/>
      <c r="S15" s="578"/>
      <c r="T15" s="579"/>
      <c r="U15" s="579"/>
      <c r="V15" s="579"/>
      <c r="W15" s="579"/>
      <c r="X15" s="579"/>
      <c r="Y15" s="579"/>
      <c r="Z15" s="579"/>
      <c r="AA15" s="579"/>
      <c r="AB15" s="589"/>
    </row>
    <row r="16" spans="1:28" ht="14.1" customHeight="1">
      <c r="A16" s="584"/>
      <c r="B16" s="579"/>
      <c r="C16" s="579"/>
      <c r="D16" s="604"/>
      <c r="E16" s="604"/>
      <c r="F16" s="604"/>
      <c r="G16" s="604"/>
      <c r="H16" s="579"/>
      <c r="I16" s="579"/>
      <c r="J16" s="579"/>
      <c r="K16" s="607"/>
      <c r="L16" s="607"/>
      <c r="M16" s="607"/>
      <c r="N16" s="607"/>
      <c r="O16" s="607"/>
      <c r="P16" s="607"/>
      <c r="Q16" s="607"/>
      <c r="R16" s="607"/>
      <c r="S16" s="579"/>
      <c r="T16" s="579"/>
      <c r="U16" s="579"/>
      <c r="V16" s="579"/>
      <c r="W16" s="579"/>
      <c r="X16" s="579"/>
      <c r="Y16" s="579"/>
      <c r="Z16" s="579"/>
      <c r="AA16" s="579"/>
      <c r="AB16" s="589"/>
    </row>
    <row r="17" spans="1:28" ht="14.1" customHeight="1">
      <c r="A17" s="601"/>
      <c r="B17" s="579"/>
      <c r="C17" s="579"/>
      <c r="D17" s="603"/>
      <c r="E17" s="604"/>
      <c r="F17" s="604"/>
      <c r="G17" s="604"/>
      <c r="H17" s="578"/>
      <c r="I17" s="579"/>
      <c r="J17" s="579"/>
      <c r="K17" s="606"/>
      <c r="L17" s="607"/>
      <c r="M17" s="607"/>
      <c r="N17" s="607"/>
      <c r="O17" s="607"/>
      <c r="P17" s="607"/>
      <c r="Q17" s="607"/>
      <c r="R17" s="607"/>
      <c r="S17" s="578"/>
      <c r="T17" s="579"/>
      <c r="U17" s="579"/>
      <c r="V17" s="579"/>
      <c r="W17" s="579"/>
      <c r="X17" s="579"/>
      <c r="Y17" s="579"/>
      <c r="Z17" s="579"/>
      <c r="AA17" s="579"/>
      <c r="AB17" s="589"/>
    </row>
    <row r="18" spans="1:28" ht="14.1" customHeight="1">
      <c r="A18" s="584"/>
      <c r="B18" s="579"/>
      <c r="C18" s="579"/>
      <c r="D18" s="604"/>
      <c r="E18" s="604"/>
      <c r="F18" s="604"/>
      <c r="G18" s="604"/>
      <c r="H18" s="579"/>
      <c r="I18" s="579"/>
      <c r="J18" s="579"/>
      <c r="K18" s="607"/>
      <c r="L18" s="607"/>
      <c r="M18" s="607"/>
      <c r="N18" s="607"/>
      <c r="O18" s="607"/>
      <c r="P18" s="607"/>
      <c r="Q18" s="607"/>
      <c r="R18" s="607"/>
      <c r="S18" s="579"/>
      <c r="T18" s="579"/>
      <c r="U18" s="579"/>
      <c r="V18" s="579"/>
      <c r="W18" s="579"/>
      <c r="X18" s="579"/>
      <c r="Y18" s="579"/>
      <c r="Z18" s="579"/>
      <c r="AA18" s="579"/>
      <c r="AB18" s="589"/>
    </row>
    <row r="19" spans="1:28" ht="14.1" customHeight="1">
      <c r="A19" s="601"/>
      <c r="B19" s="579"/>
      <c r="C19" s="579"/>
      <c r="D19" s="603"/>
      <c r="E19" s="604"/>
      <c r="F19" s="604"/>
      <c r="G19" s="604"/>
      <c r="H19" s="578"/>
      <c r="I19" s="579"/>
      <c r="J19" s="579"/>
      <c r="K19" s="606"/>
      <c r="L19" s="607"/>
      <c r="M19" s="607"/>
      <c r="N19" s="607"/>
      <c r="O19" s="607"/>
      <c r="P19" s="607"/>
      <c r="Q19" s="607"/>
      <c r="R19" s="607"/>
      <c r="S19" s="578"/>
      <c r="T19" s="579"/>
      <c r="U19" s="579"/>
      <c r="V19" s="579"/>
      <c r="W19" s="579"/>
      <c r="X19" s="579"/>
      <c r="Y19" s="579"/>
      <c r="Z19" s="579"/>
      <c r="AA19" s="579"/>
      <c r="AB19" s="589"/>
    </row>
    <row r="20" spans="1:28" ht="14.1" customHeight="1">
      <c r="A20" s="584"/>
      <c r="B20" s="579"/>
      <c r="C20" s="579"/>
      <c r="D20" s="604"/>
      <c r="E20" s="604"/>
      <c r="F20" s="604"/>
      <c r="G20" s="604"/>
      <c r="H20" s="579"/>
      <c r="I20" s="579"/>
      <c r="J20" s="579"/>
      <c r="K20" s="607"/>
      <c r="L20" s="607"/>
      <c r="M20" s="607"/>
      <c r="N20" s="607"/>
      <c r="O20" s="607"/>
      <c r="P20" s="607"/>
      <c r="Q20" s="607"/>
      <c r="R20" s="607"/>
      <c r="S20" s="579"/>
      <c r="T20" s="579"/>
      <c r="U20" s="579"/>
      <c r="V20" s="579"/>
      <c r="W20" s="579"/>
      <c r="X20" s="579"/>
      <c r="Y20" s="579"/>
      <c r="Z20" s="579"/>
      <c r="AA20" s="579"/>
      <c r="AB20" s="589"/>
    </row>
    <row r="21" spans="1:28" ht="14.1" customHeight="1">
      <c r="A21" s="601"/>
      <c r="B21" s="579"/>
      <c r="C21" s="579"/>
      <c r="D21" s="603"/>
      <c r="E21" s="604"/>
      <c r="F21" s="604"/>
      <c r="G21" s="604"/>
      <c r="H21" s="578"/>
      <c r="I21" s="579"/>
      <c r="J21" s="579"/>
      <c r="K21" s="606"/>
      <c r="L21" s="607"/>
      <c r="M21" s="607"/>
      <c r="N21" s="607"/>
      <c r="O21" s="607"/>
      <c r="P21" s="607"/>
      <c r="Q21" s="607"/>
      <c r="R21" s="607"/>
      <c r="S21" s="578"/>
      <c r="T21" s="579"/>
      <c r="U21" s="579"/>
      <c r="V21" s="579"/>
      <c r="W21" s="579"/>
      <c r="X21" s="579"/>
      <c r="Y21" s="579"/>
      <c r="Z21" s="579"/>
      <c r="AA21" s="579"/>
      <c r="AB21" s="589"/>
    </row>
    <row r="22" spans="1:28" ht="14.1" customHeight="1">
      <c r="A22" s="584"/>
      <c r="B22" s="579"/>
      <c r="C22" s="579"/>
      <c r="D22" s="604"/>
      <c r="E22" s="604"/>
      <c r="F22" s="604"/>
      <c r="G22" s="604"/>
      <c r="H22" s="579"/>
      <c r="I22" s="579"/>
      <c r="J22" s="579"/>
      <c r="K22" s="607"/>
      <c r="L22" s="607"/>
      <c r="M22" s="607"/>
      <c r="N22" s="607"/>
      <c r="O22" s="607"/>
      <c r="P22" s="607"/>
      <c r="Q22" s="607"/>
      <c r="R22" s="607"/>
      <c r="S22" s="579"/>
      <c r="T22" s="579"/>
      <c r="U22" s="579"/>
      <c r="V22" s="579"/>
      <c r="W22" s="579"/>
      <c r="X22" s="579"/>
      <c r="Y22" s="579"/>
      <c r="Z22" s="579"/>
      <c r="AA22" s="579"/>
      <c r="AB22" s="589"/>
    </row>
    <row r="23" spans="1:28" ht="14.1" customHeight="1">
      <c r="A23" s="601"/>
      <c r="B23" s="579"/>
      <c r="C23" s="579"/>
      <c r="D23" s="603"/>
      <c r="E23" s="604"/>
      <c r="F23" s="604"/>
      <c r="G23" s="604"/>
      <c r="H23" s="578"/>
      <c r="I23" s="579"/>
      <c r="J23" s="579"/>
      <c r="K23" s="606"/>
      <c r="L23" s="607"/>
      <c r="M23" s="607"/>
      <c r="N23" s="607"/>
      <c r="O23" s="607"/>
      <c r="P23" s="607"/>
      <c r="Q23" s="607"/>
      <c r="R23" s="607"/>
      <c r="S23" s="578"/>
      <c r="T23" s="579"/>
      <c r="U23" s="579"/>
      <c r="V23" s="579"/>
      <c r="W23" s="579"/>
      <c r="X23" s="579"/>
      <c r="Y23" s="579"/>
      <c r="Z23" s="579"/>
      <c r="AA23" s="579"/>
      <c r="AB23" s="589"/>
    </row>
    <row r="24" spans="1:28" ht="14.1" customHeight="1">
      <c r="A24" s="584"/>
      <c r="B24" s="579"/>
      <c r="C24" s="579"/>
      <c r="D24" s="604"/>
      <c r="E24" s="604"/>
      <c r="F24" s="604"/>
      <c r="G24" s="604"/>
      <c r="H24" s="579"/>
      <c r="I24" s="579"/>
      <c r="J24" s="579"/>
      <c r="K24" s="607"/>
      <c r="L24" s="607"/>
      <c r="M24" s="607"/>
      <c r="N24" s="607"/>
      <c r="O24" s="607"/>
      <c r="P24" s="607"/>
      <c r="Q24" s="607"/>
      <c r="R24" s="607"/>
      <c r="S24" s="579"/>
      <c r="T24" s="579"/>
      <c r="U24" s="579"/>
      <c r="V24" s="579"/>
      <c r="W24" s="579"/>
      <c r="X24" s="579"/>
      <c r="Y24" s="579"/>
      <c r="Z24" s="579"/>
      <c r="AA24" s="579"/>
      <c r="AB24" s="589"/>
    </row>
    <row r="25" spans="1:28" ht="14.1" customHeight="1">
      <c r="A25" s="601"/>
      <c r="B25" s="579"/>
      <c r="C25" s="579"/>
      <c r="D25" s="603"/>
      <c r="E25" s="604"/>
      <c r="F25" s="604"/>
      <c r="G25" s="604"/>
      <c r="H25" s="578"/>
      <c r="I25" s="579"/>
      <c r="J25" s="579"/>
      <c r="K25" s="606"/>
      <c r="L25" s="607"/>
      <c r="M25" s="607"/>
      <c r="N25" s="607"/>
      <c r="O25" s="607"/>
      <c r="P25" s="607"/>
      <c r="Q25" s="607"/>
      <c r="R25" s="607"/>
      <c r="S25" s="578"/>
      <c r="T25" s="579"/>
      <c r="U25" s="579"/>
      <c r="V25" s="579"/>
      <c r="W25" s="579"/>
      <c r="X25" s="579"/>
      <c r="Y25" s="579"/>
      <c r="Z25" s="579"/>
      <c r="AA25" s="579"/>
      <c r="AB25" s="589"/>
    </row>
    <row r="26" spans="1:28" ht="14.1" customHeight="1">
      <c r="A26" s="602"/>
      <c r="B26" s="580"/>
      <c r="C26" s="580"/>
      <c r="D26" s="605"/>
      <c r="E26" s="605"/>
      <c r="F26" s="605"/>
      <c r="G26" s="605"/>
      <c r="H26" s="580"/>
      <c r="I26" s="580"/>
      <c r="J26" s="580"/>
      <c r="K26" s="608"/>
      <c r="L26" s="608"/>
      <c r="M26" s="608"/>
      <c r="N26" s="608"/>
      <c r="O26" s="608"/>
      <c r="P26" s="608"/>
      <c r="Q26" s="608"/>
      <c r="R26" s="608"/>
      <c r="S26" s="580"/>
      <c r="T26" s="580"/>
      <c r="U26" s="580"/>
      <c r="V26" s="580"/>
      <c r="W26" s="580"/>
      <c r="X26" s="580"/>
      <c r="Y26" s="580"/>
      <c r="Z26" s="580"/>
      <c r="AA26" s="580"/>
      <c r="AB26" s="609"/>
    </row>
    <row r="27" spans="1:28" ht="9.75" customHeight="1">
      <c r="A27" s="221"/>
      <c r="B27" s="221"/>
      <c r="C27" s="221"/>
      <c r="D27" s="231"/>
      <c r="E27" s="231"/>
      <c r="F27" s="231"/>
      <c r="G27" s="231"/>
      <c r="H27" s="221"/>
      <c r="I27" s="221"/>
      <c r="J27" s="221"/>
      <c r="K27" s="232"/>
      <c r="L27" s="232"/>
      <c r="M27" s="232"/>
      <c r="N27" s="232"/>
      <c r="O27" s="232"/>
      <c r="P27" s="232"/>
      <c r="Q27" s="232"/>
      <c r="R27" s="232"/>
      <c r="S27" s="221"/>
      <c r="T27" s="221"/>
      <c r="U27" s="221"/>
      <c r="V27" s="221"/>
      <c r="W27" s="221"/>
      <c r="X27" s="221"/>
      <c r="Y27" s="221"/>
      <c r="Z27" s="221"/>
      <c r="AA27" s="221"/>
      <c r="AB27" s="221"/>
    </row>
    <row r="28" spans="1:28" ht="14.1" customHeight="1">
      <c r="A28" s="172"/>
      <c r="B28" s="214" t="s">
        <v>329</v>
      </c>
      <c r="C28" s="172" t="str">
        <f>一覧表!C9</f>
        <v>令和８年１０月２５日</v>
      </c>
      <c r="D28" s="172"/>
      <c r="E28" s="172"/>
      <c r="F28" s="172"/>
      <c r="G28" s="172"/>
      <c r="H28" s="172"/>
      <c r="I28" s="172" t="str">
        <f>一覧表!F10</f>
        <v>美郷町議会議員補欠選挙</v>
      </c>
      <c r="J28" s="172"/>
      <c r="K28" s="172"/>
      <c r="L28" s="172"/>
      <c r="M28" s="172"/>
      <c r="N28" s="172"/>
      <c r="O28" s="172"/>
      <c r="P28" s="172"/>
      <c r="Q28" s="172"/>
      <c r="R28" s="172"/>
      <c r="S28" s="172"/>
      <c r="T28" s="172"/>
      <c r="U28" s="172"/>
      <c r="V28" s="172"/>
      <c r="W28" s="172"/>
      <c r="X28" s="172"/>
      <c r="Y28" s="172"/>
      <c r="Z28" s="172"/>
      <c r="AA28" s="172"/>
      <c r="AB28" s="172"/>
    </row>
    <row r="29" spans="1:28" ht="9.75" customHeight="1">
      <c r="A29" s="172"/>
      <c r="B29" s="214"/>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row>
    <row r="30" spans="1:28" ht="14.1" customHeight="1">
      <c r="A30" s="172"/>
      <c r="B30" s="214" t="s">
        <v>330</v>
      </c>
      <c r="C30" s="552" t="s">
        <v>382</v>
      </c>
      <c r="D30" s="552"/>
      <c r="E30" s="552"/>
      <c r="F30" s="172"/>
      <c r="G30" s="172"/>
      <c r="H30" s="172"/>
      <c r="I30" s="552" t="s">
        <v>12</v>
      </c>
      <c r="J30" s="552"/>
      <c r="K30" s="172"/>
      <c r="L30" s="172"/>
      <c r="M30" s="172"/>
      <c r="N30" s="172"/>
      <c r="O30" s="172"/>
      <c r="P30" s="172"/>
      <c r="Q30" s="172"/>
      <c r="R30" s="172"/>
      <c r="S30" s="172"/>
      <c r="T30" s="172"/>
      <c r="U30" s="172"/>
      <c r="V30" s="172"/>
      <c r="W30" s="172"/>
      <c r="X30" s="172"/>
      <c r="Y30" s="172"/>
      <c r="Z30" s="172"/>
      <c r="AA30" s="172"/>
      <c r="AB30" s="172"/>
    </row>
    <row r="31" spans="1:28" ht="9.75" customHeight="1">
      <c r="A31" s="172"/>
      <c r="B31" s="214"/>
      <c r="C31" s="223"/>
      <c r="D31" s="223"/>
      <c r="E31" s="223"/>
      <c r="F31" s="172"/>
      <c r="G31" s="172"/>
      <c r="H31" s="172"/>
      <c r="I31" s="223"/>
      <c r="J31" s="223"/>
      <c r="K31" s="172"/>
      <c r="L31" s="172"/>
      <c r="M31" s="172"/>
      <c r="N31" s="172"/>
      <c r="O31" s="172"/>
      <c r="P31" s="172"/>
      <c r="Q31" s="172"/>
      <c r="R31" s="172"/>
      <c r="S31" s="172"/>
      <c r="T31" s="172"/>
      <c r="U31" s="172"/>
      <c r="V31" s="172"/>
      <c r="W31" s="172"/>
      <c r="X31" s="172"/>
      <c r="Y31" s="172"/>
      <c r="Z31" s="172"/>
      <c r="AA31" s="172"/>
      <c r="AB31" s="172"/>
    </row>
    <row r="32" spans="1:28" ht="14.1" customHeight="1">
      <c r="A32" s="172"/>
      <c r="B32" s="214"/>
      <c r="C32" s="172"/>
      <c r="D32" s="172"/>
      <c r="E32" s="172"/>
      <c r="F32" s="172"/>
      <c r="G32" s="172"/>
      <c r="H32" s="172"/>
      <c r="I32" s="552" t="s">
        <v>245</v>
      </c>
      <c r="J32" s="552"/>
      <c r="K32" s="172"/>
      <c r="L32" s="172"/>
      <c r="M32" s="172"/>
      <c r="N32" s="172"/>
      <c r="O32" s="172"/>
      <c r="P32" s="172"/>
      <c r="Q32" s="172"/>
      <c r="R32" s="172"/>
      <c r="S32" s="172"/>
      <c r="T32" s="172"/>
      <c r="U32" s="172"/>
      <c r="V32" s="172"/>
      <c r="W32" s="172"/>
      <c r="X32" s="172"/>
      <c r="Y32" s="172"/>
      <c r="Z32" s="172"/>
      <c r="AA32" s="172"/>
      <c r="AB32" s="172"/>
    </row>
    <row r="33" spans="1:28" ht="9.75" customHeight="1">
      <c r="A33" s="172"/>
      <c r="B33" s="214"/>
      <c r="C33" s="172"/>
      <c r="D33" s="172"/>
      <c r="E33" s="172"/>
      <c r="F33" s="172"/>
      <c r="G33" s="172"/>
      <c r="H33" s="172"/>
      <c r="I33" s="223"/>
      <c r="J33" s="223"/>
      <c r="K33" s="172"/>
      <c r="L33" s="172"/>
      <c r="M33" s="172"/>
      <c r="N33" s="172"/>
      <c r="O33" s="172"/>
      <c r="P33" s="172"/>
      <c r="Q33" s="172"/>
      <c r="R33" s="172"/>
      <c r="S33" s="172"/>
      <c r="T33" s="172"/>
      <c r="U33" s="172"/>
      <c r="V33" s="172"/>
      <c r="W33" s="172"/>
      <c r="X33" s="172"/>
      <c r="Y33" s="172"/>
      <c r="Z33" s="172"/>
      <c r="AA33" s="172"/>
      <c r="AB33" s="172"/>
    </row>
    <row r="34" spans="1:28" ht="14.1" customHeight="1">
      <c r="A34" s="172"/>
      <c r="B34" s="214" t="s">
        <v>333</v>
      </c>
      <c r="C34" s="552" t="s">
        <v>247</v>
      </c>
      <c r="D34" s="552"/>
      <c r="E34" s="552"/>
      <c r="F34" s="172"/>
      <c r="G34" s="172"/>
      <c r="H34" s="172"/>
      <c r="I34" s="552" t="s">
        <v>12</v>
      </c>
      <c r="J34" s="552"/>
      <c r="K34" s="172"/>
      <c r="L34" s="172"/>
      <c r="M34" s="172"/>
      <c r="N34" s="172"/>
      <c r="O34" s="172"/>
      <c r="P34" s="172"/>
      <c r="Q34" s="172"/>
      <c r="R34" s="172"/>
      <c r="S34" s="172"/>
      <c r="T34" s="172"/>
      <c r="U34" s="172"/>
      <c r="V34" s="172"/>
      <c r="W34" s="172"/>
      <c r="X34" s="172"/>
      <c r="Y34" s="172"/>
      <c r="Z34" s="172"/>
      <c r="AA34" s="172"/>
      <c r="AB34" s="172"/>
    </row>
    <row r="35" spans="1:28" ht="9.75" customHeight="1">
      <c r="A35" s="172"/>
      <c r="B35" s="214"/>
      <c r="C35" s="223"/>
      <c r="D35" s="223"/>
      <c r="E35" s="223"/>
      <c r="F35" s="172"/>
      <c r="G35" s="172"/>
      <c r="H35" s="172"/>
      <c r="I35" s="223"/>
      <c r="J35" s="223"/>
      <c r="K35" s="172"/>
      <c r="L35" s="172"/>
      <c r="M35" s="172"/>
      <c r="N35" s="172"/>
      <c r="O35" s="172"/>
      <c r="P35" s="172"/>
      <c r="Q35" s="172"/>
      <c r="R35" s="172"/>
      <c r="S35" s="172"/>
      <c r="T35" s="172"/>
      <c r="U35" s="172"/>
      <c r="V35" s="172"/>
      <c r="W35" s="172"/>
      <c r="X35" s="172"/>
      <c r="Y35" s="172"/>
      <c r="Z35" s="172"/>
      <c r="AA35" s="172"/>
      <c r="AB35" s="172"/>
    </row>
    <row r="36" spans="1:28" ht="14.1" customHeight="1">
      <c r="A36" s="172"/>
      <c r="B36" s="214"/>
      <c r="C36" s="172"/>
      <c r="D36" s="172"/>
      <c r="E36" s="172"/>
      <c r="F36" s="172"/>
      <c r="G36" s="172"/>
      <c r="H36" s="172"/>
      <c r="I36" s="552" t="s">
        <v>245</v>
      </c>
      <c r="J36" s="552"/>
      <c r="K36" s="172"/>
      <c r="L36" s="172"/>
      <c r="M36" s="172"/>
      <c r="N36" s="172"/>
      <c r="O36" s="172"/>
      <c r="P36" s="172"/>
      <c r="Q36" s="172"/>
      <c r="R36" s="172"/>
      <c r="S36" s="172"/>
      <c r="T36" s="172"/>
      <c r="U36" s="172"/>
      <c r="V36" s="172"/>
      <c r="W36" s="172"/>
      <c r="X36" s="172"/>
      <c r="Y36" s="172"/>
      <c r="Z36" s="172"/>
      <c r="AA36" s="172"/>
      <c r="AB36" s="172"/>
    </row>
    <row r="37" spans="1:28" ht="14.1" customHeight="1">
      <c r="A37" s="172"/>
      <c r="B37" s="214"/>
      <c r="C37" s="172"/>
      <c r="D37" s="172"/>
      <c r="E37" s="172"/>
      <c r="F37" s="172"/>
      <c r="G37" s="172"/>
      <c r="H37" s="172"/>
      <c r="I37" s="223"/>
      <c r="J37" s="223"/>
      <c r="K37" s="172"/>
      <c r="L37" s="172"/>
      <c r="M37" s="172"/>
      <c r="N37" s="172"/>
      <c r="O37" s="172"/>
      <c r="P37" s="172"/>
      <c r="Q37" s="172"/>
      <c r="R37" s="172"/>
      <c r="S37" s="172"/>
      <c r="T37" s="172"/>
      <c r="U37" s="172"/>
      <c r="V37" s="172"/>
      <c r="W37" s="172"/>
      <c r="X37" s="172"/>
      <c r="Y37" s="172"/>
      <c r="Z37" s="172"/>
      <c r="AA37" s="172"/>
      <c r="AB37" s="172"/>
    </row>
    <row r="38" spans="1:28" s="72" customFormat="1" ht="14.1" customHeight="1">
      <c r="A38" s="165" t="s">
        <v>365</v>
      </c>
      <c r="B38" s="165"/>
      <c r="C38" s="165" t="s">
        <v>383</v>
      </c>
      <c r="D38" s="165"/>
      <c r="E38" s="165"/>
      <c r="F38" s="165"/>
      <c r="G38" s="165"/>
      <c r="H38" s="165"/>
      <c r="I38" s="165"/>
      <c r="J38" s="165"/>
      <c r="K38" s="165"/>
      <c r="L38" s="165"/>
      <c r="M38" s="165"/>
      <c r="N38" s="165"/>
      <c r="O38" s="165"/>
      <c r="P38" s="165"/>
      <c r="Q38" s="165"/>
      <c r="R38" s="165"/>
      <c r="S38" s="165"/>
      <c r="T38" s="165"/>
      <c r="U38" s="165"/>
      <c r="V38" s="165"/>
      <c r="W38" s="165"/>
      <c r="X38" s="165"/>
      <c r="Y38" s="165"/>
      <c r="Z38" s="165"/>
      <c r="AA38" s="165"/>
      <c r="AB38" s="165"/>
    </row>
    <row r="39" spans="1:28" s="72" customFormat="1" ht="14.1" customHeight="1">
      <c r="A39" s="165"/>
      <c r="B39" s="233"/>
      <c r="C39" s="165" t="s">
        <v>384</v>
      </c>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row>
  </sheetData>
  <mergeCells count="66">
    <mergeCell ref="C2:Z2"/>
    <mergeCell ref="A3:C4"/>
    <mergeCell ref="D3:G4"/>
    <mergeCell ref="H3:J4"/>
    <mergeCell ref="K3:R4"/>
    <mergeCell ref="S3:AB4"/>
    <mergeCell ref="A5:C6"/>
    <mergeCell ref="H5:J6"/>
    <mergeCell ref="K5:R6"/>
    <mergeCell ref="S5:AB6"/>
    <mergeCell ref="A7:C8"/>
    <mergeCell ref="D7:G8"/>
    <mergeCell ref="H7:J8"/>
    <mergeCell ref="K7:R8"/>
    <mergeCell ref="S7:AB8"/>
    <mergeCell ref="A11:C12"/>
    <mergeCell ref="D11:G12"/>
    <mergeCell ref="H11:J12"/>
    <mergeCell ref="K11:R12"/>
    <mergeCell ref="S11:AB12"/>
    <mergeCell ref="A9:C10"/>
    <mergeCell ref="D9:G10"/>
    <mergeCell ref="H9:J10"/>
    <mergeCell ref="K9:R10"/>
    <mergeCell ref="S9:AB10"/>
    <mergeCell ref="A15:C16"/>
    <mergeCell ref="D15:G16"/>
    <mergeCell ref="H15:J16"/>
    <mergeCell ref="K15:R16"/>
    <mergeCell ref="S15:AB16"/>
    <mergeCell ref="A13:C14"/>
    <mergeCell ref="D13:G14"/>
    <mergeCell ref="H13:J14"/>
    <mergeCell ref="K13:R14"/>
    <mergeCell ref="S13:AB14"/>
    <mergeCell ref="A19:C20"/>
    <mergeCell ref="D19:G20"/>
    <mergeCell ref="H19:J20"/>
    <mergeCell ref="K19:R20"/>
    <mergeCell ref="S19:AB20"/>
    <mergeCell ref="A17:C18"/>
    <mergeCell ref="D17:G18"/>
    <mergeCell ref="H17:J18"/>
    <mergeCell ref="K17:R18"/>
    <mergeCell ref="S17:AB18"/>
    <mergeCell ref="K25:R26"/>
    <mergeCell ref="S25:AB26"/>
    <mergeCell ref="C30:E30"/>
    <mergeCell ref="I30:J30"/>
    <mergeCell ref="A21:C22"/>
    <mergeCell ref="D21:G22"/>
    <mergeCell ref="H21:J22"/>
    <mergeCell ref="K21:R22"/>
    <mergeCell ref="S21:AB22"/>
    <mergeCell ref="A23:C24"/>
    <mergeCell ref="D23:G24"/>
    <mergeCell ref="H23:J24"/>
    <mergeCell ref="K23:R24"/>
    <mergeCell ref="S23:AB24"/>
    <mergeCell ref="I32:J32"/>
    <mergeCell ref="C34:E34"/>
    <mergeCell ref="I34:J34"/>
    <mergeCell ref="I36:J36"/>
    <mergeCell ref="A25:C26"/>
    <mergeCell ref="D25:G26"/>
    <mergeCell ref="H25:J26"/>
  </mergeCells>
  <phoneticPr fontId="2"/>
  <pageMargins left="0.78740157480314965" right="0.70866141732283472" top="0.74803149606299213" bottom="0.74803149606299213" header="0.31496062992125984" footer="0.31496062992125984"/>
  <pageSetup paperSize="9" scale="97"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zoomScaleNormal="100" workbookViewId="0">
      <selection activeCell="AP37" sqref="AP37"/>
    </sheetView>
  </sheetViews>
  <sheetFormatPr defaultColWidth="9" defaultRowHeight="13.2"/>
  <cols>
    <col min="1" max="32" width="2.6640625" style="234" customWidth="1"/>
    <col min="33" max="33" width="2.21875" style="234" customWidth="1"/>
    <col min="34" max="37" width="2.6640625" style="234" customWidth="1"/>
    <col min="38" max="238" width="9" style="234"/>
    <col min="239" max="239" width="2.6640625" style="234" customWidth="1"/>
    <col min="240" max="240" width="2.44140625" style="234" customWidth="1"/>
    <col min="241" max="272" width="2.6640625" style="234" customWidth="1"/>
    <col min="273" max="273" width="2.21875" style="234" customWidth="1"/>
    <col min="274" max="293" width="2.6640625" style="234" customWidth="1"/>
    <col min="294" max="494" width="9" style="234"/>
    <col min="495" max="495" width="2.6640625" style="234" customWidth="1"/>
    <col min="496" max="496" width="2.44140625" style="234" customWidth="1"/>
    <col min="497" max="528" width="2.6640625" style="234" customWidth="1"/>
    <col min="529" max="529" width="2.21875" style="234" customWidth="1"/>
    <col min="530" max="549" width="2.6640625" style="234" customWidth="1"/>
    <col min="550" max="750" width="9" style="234"/>
    <col min="751" max="751" width="2.6640625" style="234" customWidth="1"/>
    <col min="752" max="752" width="2.44140625" style="234" customWidth="1"/>
    <col min="753" max="784" width="2.6640625" style="234" customWidth="1"/>
    <col min="785" max="785" width="2.21875" style="234" customWidth="1"/>
    <col min="786" max="805" width="2.6640625" style="234" customWidth="1"/>
    <col min="806" max="1006" width="9" style="234"/>
    <col min="1007" max="1007" width="2.6640625" style="234" customWidth="1"/>
    <col min="1008" max="1008" width="2.44140625" style="234" customWidth="1"/>
    <col min="1009" max="1040" width="2.6640625" style="234" customWidth="1"/>
    <col min="1041" max="1041" width="2.21875" style="234" customWidth="1"/>
    <col min="1042" max="1061" width="2.6640625" style="234" customWidth="1"/>
    <col min="1062" max="1262" width="9" style="234"/>
    <col min="1263" max="1263" width="2.6640625" style="234" customWidth="1"/>
    <col min="1264" max="1264" width="2.44140625" style="234" customWidth="1"/>
    <col min="1265" max="1296" width="2.6640625" style="234" customWidth="1"/>
    <col min="1297" max="1297" width="2.21875" style="234" customWidth="1"/>
    <col min="1298" max="1317" width="2.6640625" style="234" customWidth="1"/>
    <col min="1318" max="1518" width="9" style="234"/>
    <col min="1519" max="1519" width="2.6640625" style="234" customWidth="1"/>
    <col min="1520" max="1520" width="2.44140625" style="234" customWidth="1"/>
    <col min="1521" max="1552" width="2.6640625" style="234" customWidth="1"/>
    <col min="1553" max="1553" width="2.21875" style="234" customWidth="1"/>
    <col min="1554" max="1573" width="2.6640625" style="234" customWidth="1"/>
    <col min="1574" max="1774" width="9" style="234"/>
    <col min="1775" max="1775" width="2.6640625" style="234" customWidth="1"/>
    <col min="1776" max="1776" width="2.44140625" style="234" customWidth="1"/>
    <col min="1777" max="1808" width="2.6640625" style="234" customWidth="1"/>
    <col min="1809" max="1809" width="2.21875" style="234" customWidth="1"/>
    <col min="1810" max="1829" width="2.6640625" style="234" customWidth="1"/>
    <col min="1830" max="2030" width="9" style="234"/>
    <col min="2031" max="2031" width="2.6640625" style="234" customWidth="1"/>
    <col min="2032" max="2032" width="2.44140625" style="234" customWidth="1"/>
    <col min="2033" max="2064" width="2.6640625" style="234" customWidth="1"/>
    <col min="2065" max="2065" width="2.21875" style="234" customWidth="1"/>
    <col min="2066" max="2085" width="2.6640625" style="234" customWidth="1"/>
    <col min="2086" max="2286" width="9" style="234"/>
    <col min="2287" max="2287" width="2.6640625" style="234" customWidth="1"/>
    <col min="2288" max="2288" width="2.44140625" style="234" customWidth="1"/>
    <col min="2289" max="2320" width="2.6640625" style="234" customWidth="1"/>
    <col min="2321" max="2321" width="2.21875" style="234" customWidth="1"/>
    <col min="2322" max="2341" width="2.6640625" style="234" customWidth="1"/>
    <col min="2342" max="2542" width="9" style="234"/>
    <col min="2543" max="2543" width="2.6640625" style="234" customWidth="1"/>
    <col min="2544" max="2544" width="2.44140625" style="234" customWidth="1"/>
    <col min="2545" max="2576" width="2.6640625" style="234" customWidth="1"/>
    <col min="2577" max="2577" width="2.21875" style="234" customWidth="1"/>
    <col min="2578" max="2597" width="2.6640625" style="234" customWidth="1"/>
    <col min="2598" max="2798" width="9" style="234"/>
    <col min="2799" max="2799" width="2.6640625" style="234" customWidth="1"/>
    <col min="2800" max="2800" width="2.44140625" style="234" customWidth="1"/>
    <col min="2801" max="2832" width="2.6640625" style="234" customWidth="1"/>
    <col min="2833" max="2833" width="2.21875" style="234" customWidth="1"/>
    <col min="2834" max="2853" width="2.6640625" style="234" customWidth="1"/>
    <col min="2854" max="3054" width="9" style="234"/>
    <col min="3055" max="3055" width="2.6640625" style="234" customWidth="1"/>
    <col min="3056" max="3056" width="2.44140625" style="234" customWidth="1"/>
    <col min="3057" max="3088" width="2.6640625" style="234" customWidth="1"/>
    <col min="3089" max="3089" width="2.21875" style="234" customWidth="1"/>
    <col min="3090" max="3109" width="2.6640625" style="234" customWidth="1"/>
    <col min="3110" max="3310" width="9" style="234"/>
    <col min="3311" max="3311" width="2.6640625" style="234" customWidth="1"/>
    <col min="3312" max="3312" width="2.44140625" style="234" customWidth="1"/>
    <col min="3313" max="3344" width="2.6640625" style="234" customWidth="1"/>
    <col min="3345" max="3345" width="2.21875" style="234" customWidth="1"/>
    <col min="3346" max="3365" width="2.6640625" style="234" customWidth="1"/>
    <col min="3366" max="3566" width="9" style="234"/>
    <col min="3567" max="3567" width="2.6640625" style="234" customWidth="1"/>
    <col min="3568" max="3568" width="2.44140625" style="234" customWidth="1"/>
    <col min="3569" max="3600" width="2.6640625" style="234" customWidth="1"/>
    <col min="3601" max="3601" width="2.21875" style="234" customWidth="1"/>
    <col min="3602" max="3621" width="2.6640625" style="234" customWidth="1"/>
    <col min="3622" max="3822" width="9" style="234"/>
    <col min="3823" max="3823" width="2.6640625" style="234" customWidth="1"/>
    <col min="3824" max="3824" width="2.44140625" style="234" customWidth="1"/>
    <col min="3825" max="3856" width="2.6640625" style="234" customWidth="1"/>
    <col min="3857" max="3857" width="2.21875" style="234" customWidth="1"/>
    <col min="3858" max="3877" width="2.6640625" style="234" customWidth="1"/>
    <col min="3878" max="4078" width="9" style="234"/>
    <col min="4079" max="4079" width="2.6640625" style="234" customWidth="1"/>
    <col min="4080" max="4080" width="2.44140625" style="234" customWidth="1"/>
    <col min="4081" max="4112" width="2.6640625" style="234" customWidth="1"/>
    <col min="4113" max="4113" width="2.21875" style="234" customWidth="1"/>
    <col min="4114" max="4133" width="2.6640625" style="234" customWidth="1"/>
    <col min="4134" max="4334" width="9" style="234"/>
    <col min="4335" max="4335" width="2.6640625" style="234" customWidth="1"/>
    <col min="4336" max="4336" width="2.44140625" style="234" customWidth="1"/>
    <col min="4337" max="4368" width="2.6640625" style="234" customWidth="1"/>
    <col min="4369" max="4369" width="2.21875" style="234" customWidth="1"/>
    <col min="4370" max="4389" width="2.6640625" style="234" customWidth="1"/>
    <col min="4390" max="4590" width="9" style="234"/>
    <col min="4591" max="4591" width="2.6640625" style="234" customWidth="1"/>
    <col min="4592" max="4592" width="2.44140625" style="234" customWidth="1"/>
    <col min="4593" max="4624" width="2.6640625" style="234" customWidth="1"/>
    <col min="4625" max="4625" width="2.21875" style="234" customWidth="1"/>
    <col min="4626" max="4645" width="2.6640625" style="234" customWidth="1"/>
    <col min="4646" max="4846" width="9" style="234"/>
    <col min="4847" max="4847" width="2.6640625" style="234" customWidth="1"/>
    <col min="4848" max="4848" width="2.44140625" style="234" customWidth="1"/>
    <col min="4849" max="4880" width="2.6640625" style="234" customWidth="1"/>
    <col min="4881" max="4881" width="2.21875" style="234" customWidth="1"/>
    <col min="4882" max="4901" width="2.6640625" style="234" customWidth="1"/>
    <col min="4902" max="5102" width="9" style="234"/>
    <col min="5103" max="5103" width="2.6640625" style="234" customWidth="1"/>
    <col min="5104" max="5104" width="2.44140625" style="234" customWidth="1"/>
    <col min="5105" max="5136" width="2.6640625" style="234" customWidth="1"/>
    <col min="5137" max="5137" width="2.21875" style="234" customWidth="1"/>
    <col min="5138" max="5157" width="2.6640625" style="234" customWidth="1"/>
    <col min="5158" max="5358" width="9" style="234"/>
    <col min="5359" max="5359" width="2.6640625" style="234" customWidth="1"/>
    <col min="5360" max="5360" width="2.44140625" style="234" customWidth="1"/>
    <col min="5361" max="5392" width="2.6640625" style="234" customWidth="1"/>
    <col min="5393" max="5393" width="2.21875" style="234" customWidth="1"/>
    <col min="5394" max="5413" width="2.6640625" style="234" customWidth="1"/>
    <col min="5414" max="5614" width="9" style="234"/>
    <col min="5615" max="5615" width="2.6640625" style="234" customWidth="1"/>
    <col min="5616" max="5616" width="2.44140625" style="234" customWidth="1"/>
    <col min="5617" max="5648" width="2.6640625" style="234" customWidth="1"/>
    <col min="5649" max="5649" width="2.21875" style="234" customWidth="1"/>
    <col min="5650" max="5669" width="2.6640625" style="234" customWidth="1"/>
    <col min="5670" max="5870" width="9" style="234"/>
    <col min="5871" max="5871" width="2.6640625" style="234" customWidth="1"/>
    <col min="5872" max="5872" width="2.44140625" style="234" customWidth="1"/>
    <col min="5873" max="5904" width="2.6640625" style="234" customWidth="1"/>
    <col min="5905" max="5905" width="2.21875" style="234" customWidth="1"/>
    <col min="5906" max="5925" width="2.6640625" style="234" customWidth="1"/>
    <col min="5926" max="6126" width="9" style="234"/>
    <col min="6127" max="6127" width="2.6640625" style="234" customWidth="1"/>
    <col min="6128" max="6128" width="2.44140625" style="234" customWidth="1"/>
    <col min="6129" max="6160" width="2.6640625" style="234" customWidth="1"/>
    <col min="6161" max="6161" width="2.21875" style="234" customWidth="1"/>
    <col min="6162" max="6181" width="2.6640625" style="234" customWidth="1"/>
    <col min="6182" max="6382" width="9" style="234"/>
    <col min="6383" max="6383" width="2.6640625" style="234" customWidth="1"/>
    <col min="6384" max="6384" width="2.44140625" style="234" customWidth="1"/>
    <col min="6385" max="6416" width="2.6640625" style="234" customWidth="1"/>
    <col min="6417" max="6417" width="2.21875" style="234" customWidth="1"/>
    <col min="6418" max="6437" width="2.6640625" style="234" customWidth="1"/>
    <col min="6438" max="6638" width="9" style="234"/>
    <col min="6639" max="6639" width="2.6640625" style="234" customWidth="1"/>
    <col min="6640" max="6640" width="2.44140625" style="234" customWidth="1"/>
    <col min="6641" max="6672" width="2.6640625" style="234" customWidth="1"/>
    <col min="6673" max="6673" width="2.21875" style="234" customWidth="1"/>
    <col min="6674" max="6693" width="2.6640625" style="234" customWidth="1"/>
    <col min="6694" max="6894" width="9" style="234"/>
    <col min="6895" max="6895" width="2.6640625" style="234" customWidth="1"/>
    <col min="6896" max="6896" width="2.44140625" style="234" customWidth="1"/>
    <col min="6897" max="6928" width="2.6640625" style="234" customWidth="1"/>
    <col min="6929" max="6929" width="2.21875" style="234" customWidth="1"/>
    <col min="6930" max="6949" width="2.6640625" style="234" customWidth="1"/>
    <col min="6950" max="7150" width="9" style="234"/>
    <col min="7151" max="7151" width="2.6640625" style="234" customWidth="1"/>
    <col min="7152" max="7152" width="2.44140625" style="234" customWidth="1"/>
    <col min="7153" max="7184" width="2.6640625" style="234" customWidth="1"/>
    <col min="7185" max="7185" width="2.21875" style="234" customWidth="1"/>
    <col min="7186" max="7205" width="2.6640625" style="234" customWidth="1"/>
    <col min="7206" max="7406" width="9" style="234"/>
    <col min="7407" max="7407" width="2.6640625" style="234" customWidth="1"/>
    <col min="7408" max="7408" width="2.44140625" style="234" customWidth="1"/>
    <col min="7409" max="7440" width="2.6640625" style="234" customWidth="1"/>
    <col min="7441" max="7441" width="2.21875" style="234" customWidth="1"/>
    <col min="7442" max="7461" width="2.6640625" style="234" customWidth="1"/>
    <col min="7462" max="7662" width="9" style="234"/>
    <col min="7663" max="7663" width="2.6640625" style="234" customWidth="1"/>
    <col min="7664" max="7664" width="2.44140625" style="234" customWidth="1"/>
    <col min="7665" max="7696" width="2.6640625" style="234" customWidth="1"/>
    <col min="7697" max="7697" width="2.21875" style="234" customWidth="1"/>
    <col min="7698" max="7717" width="2.6640625" style="234" customWidth="1"/>
    <col min="7718" max="7918" width="9" style="234"/>
    <col min="7919" max="7919" width="2.6640625" style="234" customWidth="1"/>
    <col min="7920" max="7920" width="2.44140625" style="234" customWidth="1"/>
    <col min="7921" max="7952" width="2.6640625" style="234" customWidth="1"/>
    <col min="7953" max="7953" width="2.21875" style="234" customWidth="1"/>
    <col min="7954" max="7973" width="2.6640625" style="234" customWidth="1"/>
    <col min="7974" max="8174" width="9" style="234"/>
    <col min="8175" max="8175" width="2.6640625" style="234" customWidth="1"/>
    <col min="8176" max="8176" width="2.44140625" style="234" customWidth="1"/>
    <col min="8177" max="8208" width="2.6640625" style="234" customWidth="1"/>
    <col min="8209" max="8209" width="2.21875" style="234" customWidth="1"/>
    <col min="8210" max="8229" width="2.6640625" style="234" customWidth="1"/>
    <col min="8230" max="8430" width="9" style="234"/>
    <col min="8431" max="8431" width="2.6640625" style="234" customWidth="1"/>
    <col min="8432" max="8432" width="2.44140625" style="234" customWidth="1"/>
    <col min="8433" max="8464" width="2.6640625" style="234" customWidth="1"/>
    <col min="8465" max="8465" width="2.21875" style="234" customWidth="1"/>
    <col min="8466" max="8485" width="2.6640625" style="234" customWidth="1"/>
    <col min="8486" max="8686" width="9" style="234"/>
    <col min="8687" max="8687" width="2.6640625" style="234" customWidth="1"/>
    <col min="8688" max="8688" width="2.44140625" style="234" customWidth="1"/>
    <col min="8689" max="8720" width="2.6640625" style="234" customWidth="1"/>
    <col min="8721" max="8721" width="2.21875" style="234" customWidth="1"/>
    <col min="8722" max="8741" width="2.6640625" style="234" customWidth="1"/>
    <col min="8742" max="8942" width="9" style="234"/>
    <col min="8943" max="8943" width="2.6640625" style="234" customWidth="1"/>
    <col min="8944" max="8944" width="2.44140625" style="234" customWidth="1"/>
    <col min="8945" max="8976" width="2.6640625" style="234" customWidth="1"/>
    <col min="8977" max="8977" width="2.21875" style="234" customWidth="1"/>
    <col min="8978" max="8997" width="2.6640625" style="234" customWidth="1"/>
    <col min="8998" max="9198" width="9" style="234"/>
    <col min="9199" max="9199" width="2.6640625" style="234" customWidth="1"/>
    <col min="9200" max="9200" width="2.44140625" style="234" customWidth="1"/>
    <col min="9201" max="9232" width="2.6640625" style="234" customWidth="1"/>
    <col min="9233" max="9233" width="2.21875" style="234" customWidth="1"/>
    <col min="9234" max="9253" width="2.6640625" style="234" customWidth="1"/>
    <col min="9254" max="9454" width="9" style="234"/>
    <col min="9455" max="9455" width="2.6640625" style="234" customWidth="1"/>
    <col min="9456" max="9456" width="2.44140625" style="234" customWidth="1"/>
    <col min="9457" max="9488" width="2.6640625" style="234" customWidth="1"/>
    <col min="9489" max="9489" width="2.21875" style="234" customWidth="1"/>
    <col min="9490" max="9509" width="2.6640625" style="234" customWidth="1"/>
    <col min="9510" max="9710" width="9" style="234"/>
    <col min="9711" max="9711" width="2.6640625" style="234" customWidth="1"/>
    <col min="9712" max="9712" width="2.44140625" style="234" customWidth="1"/>
    <col min="9713" max="9744" width="2.6640625" style="234" customWidth="1"/>
    <col min="9745" max="9745" width="2.21875" style="234" customWidth="1"/>
    <col min="9746" max="9765" width="2.6640625" style="234" customWidth="1"/>
    <col min="9766" max="9966" width="9" style="234"/>
    <col min="9967" max="9967" width="2.6640625" style="234" customWidth="1"/>
    <col min="9968" max="9968" width="2.44140625" style="234" customWidth="1"/>
    <col min="9969" max="10000" width="2.6640625" style="234" customWidth="1"/>
    <col min="10001" max="10001" width="2.21875" style="234" customWidth="1"/>
    <col min="10002" max="10021" width="2.6640625" style="234" customWidth="1"/>
    <col min="10022" max="10222" width="9" style="234"/>
    <col min="10223" max="10223" width="2.6640625" style="234" customWidth="1"/>
    <col min="10224" max="10224" width="2.44140625" style="234" customWidth="1"/>
    <col min="10225" max="10256" width="2.6640625" style="234" customWidth="1"/>
    <col min="10257" max="10257" width="2.21875" style="234" customWidth="1"/>
    <col min="10258" max="10277" width="2.6640625" style="234" customWidth="1"/>
    <col min="10278" max="10478" width="9" style="234"/>
    <col min="10479" max="10479" width="2.6640625" style="234" customWidth="1"/>
    <col min="10480" max="10480" width="2.44140625" style="234" customWidth="1"/>
    <col min="10481" max="10512" width="2.6640625" style="234" customWidth="1"/>
    <col min="10513" max="10513" width="2.21875" style="234" customWidth="1"/>
    <col min="10514" max="10533" width="2.6640625" style="234" customWidth="1"/>
    <col min="10534" max="10734" width="9" style="234"/>
    <col min="10735" max="10735" width="2.6640625" style="234" customWidth="1"/>
    <col min="10736" max="10736" width="2.44140625" style="234" customWidth="1"/>
    <col min="10737" max="10768" width="2.6640625" style="234" customWidth="1"/>
    <col min="10769" max="10769" width="2.21875" style="234" customWidth="1"/>
    <col min="10770" max="10789" width="2.6640625" style="234" customWidth="1"/>
    <col min="10790" max="10990" width="9" style="234"/>
    <col min="10991" max="10991" width="2.6640625" style="234" customWidth="1"/>
    <col min="10992" max="10992" width="2.44140625" style="234" customWidth="1"/>
    <col min="10993" max="11024" width="2.6640625" style="234" customWidth="1"/>
    <col min="11025" max="11025" width="2.21875" style="234" customWidth="1"/>
    <col min="11026" max="11045" width="2.6640625" style="234" customWidth="1"/>
    <col min="11046" max="11246" width="9" style="234"/>
    <col min="11247" max="11247" width="2.6640625" style="234" customWidth="1"/>
    <col min="11248" max="11248" width="2.44140625" style="234" customWidth="1"/>
    <col min="11249" max="11280" width="2.6640625" style="234" customWidth="1"/>
    <col min="11281" max="11281" width="2.21875" style="234" customWidth="1"/>
    <col min="11282" max="11301" width="2.6640625" style="234" customWidth="1"/>
    <col min="11302" max="11502" width="9" style="234"/>
    <col min="11503" max="11503" width="2.6640625" style="234" customWidth="1"/>
    <col min="11504" max="11504" width="2.44140625" style="234" customWidth="1"/>
    <col min="11505" max="11536" width="2.6640625" style="234" customWidth="1"/>
    <col min="11537" max="11537" width="2.21875" style="234" customWidth="1"/>
    <col min="11538" max="11557" width="2.6640625" style="234" customWidth="1"/>
    <col min="11558" max="11758" width="9" style="234"/>
    <col min="11759" max="11759" width="2.6640625" style="234" customWidth="1"/>
    <col min="11760" max="11760" width="2.44140625" style="234" customWidth="1"/>
    <col min="11761" max="11792" width="2.6640625" style="234" customWidth="1"/>
    <col min="11793" max="11793" width="2.21875" style="234" customWidth="1"/>
    <col min="11794" max="11813" width="2.6640625" style="234" customWidth="1"/>
    <col min="11814" max="12014" width="9" style="234"/>
    <col min="12015" max="12015" width="2.6640625" style="234" customWidth="1"/>
    <col min="12016" max="12016" width="2.44140625" style="234" customWidth="1"/>
    <col min="12017" max="12048" width="2.6640625" style="234" customWidth="1"/>
    <col min="12049" max="12049" width="2.21875" style="234" customWidth="1"/>
    <col min="12050" max="12069" width="2.6640625" style="234" customWidth="1"/>
    <col min="12070" max="12270" width="9" style="234"/>
    <col min="12271" max="12271" width="2.6640625" style="234" customWidth="1"/>
    <col min="12272" max="12272" width="2.44140625" style="234" customWidth="1"/>
    <col min="12273" max="12304" width="2.6640625" style="234" customWidth="1"/>
    <col min="12305" max="12305" width="2.21875" style="234" customWidth="1"/>
    <col min="12306" max="12325" width="2.6640625" style="234" customWidth="1"/>
    <col min="12326" max="12526" width="9" style="234"/>
    <col min="12527" max="12527" width="2.6640625" style="234" customWidth="1"/>
    <col min="12528" max="12528" width="2.44140625" style="234" customWidth="1"/>
    <col min="12529" max="12560" width="2.6640625" style="234" customWidth="1"/>
    <col min="12561" max="12561" width="2.21875" style="234" customWidth="1"/>
    <col min="12562" max="12581" width="2.6640625" style="234" customWidth="1"/>
    <col min="12582" max="12782" width="9" style="234"/>
    <col min="12783" max="12783" width="2.6640625" style="234" customWidth="1"/>
    <col min="12784" max="12784" width="2.44140625" style="234" customWidth="1"/>
    <col min="12785" max="12816" width="2.6640625" style="234" customWidth="1"/>
    <col min="12817" max="12817" width="2.21875" style="234" customWidth="1"/>
    <col min="12818" max="12837" width="2.6640625" style="234" customWidth="1"/>
    <col min="12838" max="13038" width="9" style="234"/>
    <col min="13039" max="13039" width="2.6640625" style="234" customWidth="1"/>
    <col min="13040" max="13040" width="2.44140625" style="234" customWidth="1"/>
    <col min="13041" max="13072" width="2.6640625" style="234" customWidth="1"/>
    <col min="13073" max="13073" width="2.21875" style="234" customWidth="1"/>
    <col min="13074" max="13093" width="2.6640625" style="234" customWidth="1"/>
    <col min="13094" max="13294" width="9" style="234"/>
    <col min="13295" max="13295" width="2.6640625" style="234" customWidth="1"/>
    <col min="13296" max="13296" width="2.44140625" style="234" customWidth="1"/>
    <col min="13297" max="13328" width="2.6640625" style="234" customWidth="1"/>
    <col min="13329" max="13329" width="2.21875" style="234" customWidth="1"/>
    <col min="13330" max="13349" width="2.6640625" style="234" customWidth="1"/>
    <col min="13350" max="13550" width="9" style="234"/>
    <col min="13551" max="13551" width="2.6640625" style="234" customWidth="1"/>
    <col min="13552" max="13552" width="2.44140625" style="234" customWidth="1"/>
    <col min="13553" max="13584" width="2.6640625" style="234" customWidth="1"/>
    <col min="13585" max="13585" width="2.21875" style="234" customWidth="1"/>
    <col min="13586" max="13605" width="2.6640625" style="234" customWidth="1"/>
    <col min="13606" max="13806" width="9" style="234"/>
    <col min="13807" max="13807" width="2.6640625" style="234" customWidth="1"/>
    <col min="13808" max="13808" width="2.44140625" style="234" customWidth="1"/>
    <col min="13809" max="13840" width="2.6640625" style="234" customWidth="1"/>
    <col min="13841" max="13841" width="2.21875" style="234" customWidth="1"/>
    <col min="13842" max="13861" width="2.6640625" style="234" customWidth="1"/>
    <col min="13862" max="14062" width="9" style="234"/>
    <col min="14063" max="14063" width="2.6640625" style="234" customWidth="1"/>
    <col min="14064" max="14064" width="2.44140625" style="234" customWidth="1"/>
    <col min="14065" max="14096" width="2.6640625" style="234" customWidth="1"/>
    <col min="14097" max="14097" width="2.21875" style="234" customWidth="1"/>
    <col min="14098" max="14117" width="2.6640625" style="234" customWidth="1"/>
    <col min="14118" max="14318" width="9" style="234"/>
    <col min="14319" max="14319" width="2.6640625" style="234" customWidth="1"/>
    <col min="14320" max="14320" width="2.44140625" style="234" customWidth="1"/>
    <col min="14321" max="14352" width="2.6640625" style="234" customWidth="1"/>
    <col min="14353" max="14353" width="2.21875" style="234" customWidth="1"/>
    <col min="14354" max="14373" width="2.6640625" style="234" customWidth="1"/>
    <col min="14374" max="14574" width="9" style="234"/>
    <col min="14575" max="14575" width="2.6640625" style="234" customWidth="1"/>
    <col min="14576" max="14576" width="2.44140625" style="234" customWidth="1"/>
    <col min="14577" max="14608" width="2.6640625" style="234" customWidth="1"/>
    <col min="14609" max="14609" width="2.21875" style="234" customWidth="1"/>
    <col min="14610" max="14629" width="2.6640625" style="234" customWidth="1"/>
    <col min="14630" max="14830" width="9" style="234"/>
    <col min="14831" max="14831" width="2.6640625" style="234" customWidth="1"/>
    <col min="14832" max="14832" width="2.44140625" style="234" customWidth="1"/>
    <col min="14833" max="14864" width="2.6640625" style="234" customWidth="1"/>
    <col min="14865" max="14865" width="2.21875" style="234" customWidth="1"/>
    <col min="14866" max="14885" width="2.6640625" style="234" customWidth="1"/>
    <col min="14886" max="15086" width="9" style="234"/>
    <col min="15087" max="15087" width="2.6640625" style="234" customWidth="1"/>
    <col min="15088" max="15088" width="2.44140625" style="234" customWidth="1"/>
    <col min="15089" max="15120" width="2.6640625" style="234" customWidth="1"/>
    <col min="15121" max="15121" width="2.21875" style="234" customWidth="1"/>
    <col min="15122" max="15141" width="2.6640625" style="234" customWidth="1"/>
    <col min="15142" max="15342" width="9" style="234"/>
    <col min="15343" max="15343" width="2.6640625" style="234" customWidth="1"/>
    <col min="15344" max="15344" width="2.44140625" style="234" customWidth="1"/>
    <col min="15345" max="15376" width="2.6640625" style="234" customWidth="1"/>
    <col min="15377" max="15377" width="2.21875" style="234" customWidth="1"/>
    <col min="15378" max="15397" width="2.6640625" style="234" customWidth="1"/>
    <col min="15398" max="15598" width="9" style="234"/>
    <col min="15599" max="15599" width="2.6640625" style="234" customWidth="1"/>
    <col min="15600" max="15600" width="2.44140625" style="234" customWidth="1"/>
    <col min="15601" max="15632" width="2.6640625" style="234" customWidth="1"/>
    <col min="15633" max="15633" width="2.21875" style="234" customWidth="1"/>
    <col min="15634" max="15653" width="2.6640625" style="234" customWidth="1"/>
    <col min="15654" max="15854" width="9" style="234"/>
    <col min="15855" max="15855" width="2.6640625" style="234" customWidth="1"/>
    <col min="15856" max="15856" width="2.44140625" style="234" customWidth="1"/>
    <col min="15857" max="15888" width="2.6640625" style="234" customWidth="1"/>
    <col min="15889" max="15889" width="2.21875" style="234" customWidth="1"/>
    <col min="15890" max="15909" width="2.6640625" style="234" customWidth="1"/>
    <col min="15910" max="16110" width="9" style="234"/>
    <col min="16111" max="16111" width="2.6640625" style="234" customWidth="1"/>
    <col min="16112" max="16112" width="2.44140625" style="234" customWidth="1"/>
    <col min="16113" max="16144" width="2.6640625" style="234" customWidth="1"/>
    <col min="16145" max="16145" width="2.21875" style="234" customWidth="1"/>
    <col min="16146" max="16165" width="2.6640625" style="234" customWidth="1"/>
    <col min="16166" max="16384" width="9" style="234"/>
  </cols>
  <sheetData>
    <row r="1" spans="1:33" ht="28.5" customHeight="1">
      <c r="A1" s="612" t="str">
        <f>"　美郷町選挙公報発行条例第３条の規定により、"&amp;一覧表!C9&amp;"に行われる"&amp;一覧表!F10&amp;"における選挙公報に掲載願いたいので、次のとおり申請します。"</f>
        <v>　美郷町選挙公報発行条例第３条の規定により、令和８年１０月２５日に行われる美郷町議会議員補欠選挙における選挙公報に掲載願いたいので、次のとおり申請します。</v>
      </c>
      <c r="B1" s="613"/>
      <c r="C1" s="613"/>
      <c r="D1" s="613"/>
      <c r="E1" s="613"/>
      <c r="F1" s="613"/>
      <c r="G1" s="613"/>
      <c r="H1" s="613"/>
      <c r="I1" s="613"/>
      <c r="J1" s="613"/>
      <c r="K1" s="613"/>
      <c r="L1" s="613"/>
      <c r="M1" s="613"/>
      <c r="N1" s="613"/>
      <c r="O1" s="613"/>
      <c r="P1" s="613"/>
      <c r="Q1" s="613"/>
      <c r="R1" s="613"/>
      <c r="S1" s="613"/>
      <c r="T1" s="613"/>
      <c r="U1" s="613"/>
      <c r="V1" s="613"/>
      <c r="W1" s="613"/>
      <c r="X1" s="613"/>
      <c r="Y1" s="613"/>
      <c r="Z1" s="613"/>
      <c r="AA1" s="613"/>
      <c r="AB1" s="613"/>
      <c r="AC1" s="613"/>
      <c r="AD1" s="613"/>
      <c r="AE1" s="613"/>
      <c r="AF1" s="613"/>
      <c r="AG1" s="614"/>
    </row>
    <row r="2" spans="1:33" ht="15" customHeight="1">
      <c r="A2" s="235" t="s">
        <v>509</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ht="15" customHeight="1">
      <c r="A3" s="235"/>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ht="15" customHeight="1">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row>
    <row r="5" spans="1:33" ht="22.5" customHeight="1">
      <c r="A5" s="177"/>
      <c r="B5" s="177"/>
      <c r="C5" s="177"/>
      <c r="D5" s="177"/>
      <c r="E5" s="177"/>
      <c r="F5" s="177"/>
      <c r="G5" s="177"/>
      <c r="H5" s="615" t="s">
        <v>386</v>
      </c>
      <c r="I5" s="615"/>
      <c r="J5" s="615"/>
      <c r="K5" s="615"/>
      <c r="L5" s="615"/>
      <c r="M5" s="615"/>
      <c r="N5" s="615"/>
      <c r="O5" s="615"/>
      <c r="P5" s="615"/>
      <c r="Q5" s="615"/>
      <c r="R5" s="615"/>
      <c r="S5" s="615"/>
      <c r="T5" s="615"/>
      <c r="U5" s="615"/>
      <c r="V5" s="615"/>
      <c r="W5" s="615"/>
      <c r="X5" s="615"/>
      <c r="Y5" s="615"/>
      <c r="Z5" s="177"/>
      <c r="AA5" s="177"/>
      <c r="AB5" s="177"/>
      <c r="AC5" s="177"/>
      <c r="AD5" s="177"/>
      <c r="AE5" s="177"/>
      <c r="AF5" s="177"/>
      <c r="AG5" s="177"/>
    </row>
    <row r="6" spans="1:33"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ht="15" customHeight="1">
      <c r="A7" s="177"/>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row>
    <row r="8" spans="1:33" ht="15" customHeight="1">
      <c r="A8" s="177"/>
      <c r="B8" s="177"/>
      <c r="C8" s="177"/>
      <c r="D8" s="177"/>
      <c r="E8" s="177"/>
      <c r="F8" s="177"/>
      <c r="G8" s="177"/>
      <c r="H8" s="177"/>
      <c r="I8" s="177"/>
      <c r="J8" s="177"/>
      <c r="K8" s="177"/>
      <c r="L8" s="177"/>
      <c r="M8" s="177"/>
      <c r="N8" s="177"/>
      <c r="O8" s="177"/>
      <c r="P8" s="177"/>
      <c r="Q8" s="177"/>
      <c r="R8" s="177"/>
      <c r="S8" s="177"/>
      <c r="T8" s="177"/>
      <c r="U8" s="177" t="s">
        <v>250</v>
      </c>
      <c r="V8" s="177"/>
      <c r="W8" s="177"/>
      <c r="X8" s="177"/>
      <c r="Y8" s="177"/>
      <c r="Z8" s="177"/>
      <c r="AA8" s="177"/>
      <c r="AB8" s="177"/>
      <c r="AC8" s="177"/>
      <c r="AD8" s="177"/>
      <c r="AE8" s="177"/>
      <c r="AF8" s="177"/>
      <c r="AG8" s="177"/>
    </row>
    <row r="9" spans="1:33"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ht="15" customHeight="1">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ht="15" customHeight="1">
      <c r="A11" s="177" t="s">
        <v>387</v>
      </c>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ht="9" customHeight="1">
      <c r="A12" s="177"/>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ht="15" customHeight="1">
      <c r="A13" s="177"/>
      <c r="B13" s="177"/>
      <c r="C13" s="177" t="s">
        <v>224</v>
      </c>
      <c r="D13" s="177"/>
      <c r="E13" s="177"/>
      <c r="F13" s="177"/>
      <c r="G13" s="177" t="str">
        <f>一覧表!G5&amp;"　様"</f>
        <v>渡利　八壽男　様</v>
      </c>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ht="15" customHeight="1">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row>
    <row r="16" spans="1:33" ht="15" customHeight="1">
      <c r="A16" s="177"/>
      <c r="B16" s="177"/>
      <c r="C16" s="177"/>
      <c r="D16" s="177"/>
      <c r="E16" s="177"/>
      <c r="F16" s="177"/>
      <c r="G16" s="177"/>
      <c r="H16" s="177"/>
      <c r="I16" s="177"/>
      <c r="J16" s="177"/>
      <c r="K16" s="177"/>
      <c r="L16" s="177"/>
      <c r="M16" s="177"/>
      <c r="N16" s="177"/>
      <c r="O16" s="177"/>
      <c r="P16" s="616" t="s">
        <v>21</v>
      </c>
      <c r="Q16" s="616"/>
      <c r="R16" s="616"/>
      <c r="S16" s="616"/>
      <c r="T16" s="177"/>
      <c r="U16" s="177"/>
      <c r="V16" s="177"/>
      <c r="W16" s="177"/>
      <c r="X16" s="177"/>
      <c r="Y16" s="177"/>
      <c r="Z16" s="177"/>
      <c r="AA16" s="177"/>
      <c r="AB16" s="177"/>
      <c r="AC16" s="177"/>
      <c r="AD16" s="177"/>
      <c r="AE16" s="177"/>
      <c r="AF16" s="177"/>
      <c r="AG16" s="177"/>
    </row>
    <row r="17" spans="1:33" ht="15" customHeight="1">
      <c r="A17" s="177"/>
      <c r="B17" s="177"/>
      <c r="C17" s="177"/>
      <c r="D17" s="177"/>
      <c r="E17" s="177"/>
      <c r="F17" s="177"/>
      <c r="G17" s="177"/>
      <c r="H17" s="177"/>
      <c r="I17" s="177"/>
      <c r="J17" s="177"/>
      <c r="K17" s="177"/>
      <c r="L17" s="177"/>
      <c r="M17" s="177"/>
      <c r="N17" s="177"/>
      <c r="O17" s="177"/>
      <c r="P17" s="177" t="s">
        <v>388</v>
      </c>
      <c r="Q17" s="177"/>
      <c r="R17" s="177"/>
      <c r="S17" s="177"/>
      <c r="T17" s="177"/>
      <c r="U17" s="177"/>
      <c r="V17" s="177"/>
      <c r="W17" s="177"/>
      <c r="X17" s="177"/>
      <c r="Y17" s="177"/>
      <c r="Z17" s="177"/>
      <c r="AA17" s="177"/>
      <c r="AB17" s="177"/>
      <c r="AC17" s="177"/>
      <c r="AD17" s="177"/>
      <c r="AE17" s="236"/>
      <c r="AF17" s="237"/>
      <c r="AG17" s="177"/>
    </row>
    <row r="18" spans="1:33" ht="15" customHeight="1">
      <c r="A18" s="177"/>
      <c r="B18" s="177"/>
      <c r="C18" s="177"/>
      <c r="D18" s="177"/>
      <c r="E18" s="177"/>
      <c r="F18" s="177"/>
      <c r="G18" s="177"/>
      <c r="H18" s="177"/>
      <c r="I18" s="177"/>
      <c r="J18" s="177"/>
      <c r="K18" s="177"/>
      <c r="L18" s="177"/>
      <c r="M18" s="177"/>
      <c r="N18" s="177"/>
      <c r="O18" s="177"/>
      <c r="P18" s="617" t="s">
        <v>389</v>
      </c>
      <c r="Q18" s="617"/>
      <c r="R18" s="617"/>
      <c r="S18" s="617"/>
      <c r="T18" s="618"/>
      <c r="U18" s="177"/>
      <c r="V18" s="177"/>
      <c r="W18" s="177"/>
      <c r="X18" s="177"/>
      <c r="Y18" s="177"/>
      <c r="Z18" s="177"/>
      <c r="AA18" s="177"/>
      <c r="AB18" s="177"/>
      <c r="AC18" s="177"/>
      <c r="AD18" s="177"/>
      <c r="AE18" s="177"/>
      <c r="AF18" s="177"/>
      <c r="AG18" s="177"/>
    </row>
    <row r="19" spans="1:33"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ht="15" customHeight="1">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ht="15" customHeight="1">
      <c r="A22" s="177" t="str">
        <f>MID(A1,1,42)</f>
        <v>　美郷町選挙公報発行条例第３条の規定により、令和８年１０月２５日に行われる美郷町議会</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ht="9" customHeight="1">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ht="15" customHeight="1">
      <c r="A24" s="177" t="str">
        <f>MID(A1,43,40)</f>
        <v>議員補欠選挙における選挙公報に掲載願いたいので、次のとおり申請します。</v>
      </c>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ht="15" customHeight="1">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ht="15" customHeight="1">
      <c r="A27" s="177"/>
      <c r="B27" s="177"/>
      <c r="C27" s="238" t="s">
        <v>227</v>
      </c>
      <c r="D27" s="177"/>
      <c r="E27" s="177" t="s">
        <v>390</v>
      </c>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ht="15" customHeight="1">
      <c r="A28" s="177"/>
      <c r="B28" s="177"/>
      <c r="C28" s="238"/>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ht="15" customHeight="1">
      <c r="A29" s="177"/>
      <c r="B29" s="177"/>
      <c r="C29" s="238" t="s">
        <v>229</v>
      </c>
      <c r="D29" s="177"/>
      <c r="E29" s="177" t="s">
        <v>391</v>
      </c>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ht="15" customHeigh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ht="15" customHeight="1">
      <c r="A31" s="177"/>
      <c r="B31" s="177"/>
      <c r="C31" s="177"/>
      <c r="D31" s="177"/>
      <c r="E31" s="239" t="s">
        <v>251</v>
      </c>
      <c r="F31" s="177" t="s">
        <v>392</v>
      </c>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ht="15" customHeight="1">
      <c r="A32" s="177"/>
      <c r="B32" s="177"/>
      <c r="C32" s="177"/>
      <c r="D32" s="177"/>
      <c r="E32" s="239"/>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ht="15" customHeight="1">
      <c r="A33" s="177"/>
      <c r="B33" s="177"/>
      <c r="C33" s="177"/>
      <c r="D33" s="177"/>
      <c r="E33" s="239" t="s">
        <v>253</v>
      </c>
      <c r="F33" s="177" t="s">
        <v>215</v>
      </c>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ht="15" customHeigh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row r="55" spans="1:33">
      <c r="A55" s="177"/>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row>
    <row r="56" spans="1:33">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row>
  </sheetData>
  <mergeCells count="4">
    <mergeCell ref="A1:AG1"/>
    <mergeCell ref="H5:Y5"/>
    <mergeCell ref="P16:S16"/>
    <mergeCell ref="P18:T18"/>
  </mergeCells>
  <phoneticPr fontId="2"/>
  <pageMargins left="0.7" right="0.7" top="0.75" bottom="0.75" header="0.3" footer="0.3"/>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zoomScaleNormal="100" workbookViewId="0">
      <selection activeCell="AK37" sqref="AK37"/>
    </sheetView>
  </sheetViews>
  <sheetFormatPr defaultColWidth="9" defaultRowHeight="13.2"/>
  <cols>
    <col min="1" max="17" width="2.6640625" style="234" customWidth="1"/>
    <col min="18" max="18" width="1.21875" style="234" customWidth="1"/>
    <col min="19" max="20" width="2.6640625" style="234" customWidth="1"/>
    <col min="21" max="21" width="2.109375" style="234" customWidth="1"/>
    <col min="22" max="27" width="2.6640625" style="234" customWidth="1"/>
    <col min="28" max="28" width="2.44140625" style="234" customWidth="1"/>
    <col min="29" max="32" width="2.6640625" style="234" customWidth="1"/>
    <col min="33" max="33" width="2.21875" style="234" customWidth="1"/>
    <col min="34" max="233" width="9" style="234"/>
    <col min="234" max="234" width="2.6640625" style="234" customWidth="1"/>
    <col min="235" max="235" width="2.44140625" style="234" customWidth="1"/>
    <col min="236" max="252" width="2.6640625" style="234" customWidth="1"/>
    <col min="253" max="253" width="1.21875" style="234" customWidth="1"/>
    <col min="254" max="255" width="2.6640625" style="234" customWidth="1"/>
    <col min="256" max="256" width="2.109375" style="234" customWidth="1"/>
    <col min="257" max="262" width="2.6640625" style="234" customWidth="1"/>
    <col min="263" max="263" width="2.44140625" style="234" customWidth="1"/>
    <col min="264" max="267" width="2.6640625" style="234" customWidth="1"/>
    <col min="268" max="268" width="2.21875" style="234" customWidth="1"/>
    <col min="269" max="288" width="2.6640625" style="234" customWidth="1"/>
    <col min="289" max="489" width="9" style="234"/>
    <col min="490" max="490" width="2.6640625" style="234" customWidth="1"/>
    <col min="491" max="491" width="2.44140625" style="234" customWidth="1"/>
    <col min="492" max="508" width="2.6640625" style="234" customWidth="1"/>
    <col min="509" max="509" width="1.21875" style="234" customWidth="1"/>
    <col min="510" max="511" width="2.6640625" style="234" customWidth="1"/>
    <col min="512" max="512" width="2.109375" style="234" customWidth="1"/>
    <col min="513" max="518" width="2.6640625" style="234" customWidth="1"/>
    <col min="519" max="519" width="2.44140625" style="234" customWidth="1"/>
    <col min="520" max="523" width="2.6640625" style="234" customWidth="1"/>
    <col min="524" max="524" width="2.21875" style="234" customWidth="1"/>
    <col min="525" max="544" width="2.6640625" style="234" customWidth="1"/>
    <col min="545" max="745" width="9" style="234"/>
    <col min="746" max="746" width="2.6640625" style="234" customWidth="1"/>
    <col min="747" max="747" width="2.44140625" style="234" customWidth="1"/>
    <col min="748" max="764" width="2.6640625" style="234" customWidth="1"/>
    <col min="765" max="765" width="1.21875" style="234" customWidth="1"/>
    <col min="766" max="767" width="2.6640625" style="234" customWidth="1"/>
    <col min="768" max="768" width="2.109375" style="234" customWidth="1"/>
    <col min="769" max="774" width="2.6640625" style="234" customWidth="1"/>
    <col min="775" max="775" width="2.44140625" style="234" customWidth="1"/>
    <col min="776" max="779" width="2.6640625" style="234" customWidth="1"/>
    <col min="780" max="780" width="2.21875" style="234" customWidth="1"/>
    <col min="781" max="800" width="2.6640625" style="234" customWidth="1"/>
    <col min="801" max="1001" width="9" style="234"/>
    <col min="1002" max="1002" width="2.6640625" style="234" customWidth="1"/>
    <col min="1003" max="1003" width="2.44140625" style="234" customWidth="1"/>
    <col min="1004" max="1020" width="2.6640625" style="234" customWidth="1"/>
    <col min="1021" max="1021" width="1.21875" style="234" customWidth="1"/>
    <col min="1022" max="1023" width="2.6640625" style="234" customWidth="1"/>
    <col min="1024" max="1024" width="2.109375" style="234" customWidth="1"/>
    <col min="1025" max="1030" width="2.6640625" style="234" customWidth="1"/>
    <col min="1031" max="1031" width="2.44140625" style="234" customWidth="1"/>
    <col min="1032" max="1035" width="2.6640625" style="234" customWidth="1"/>
    <col min="1036" max="1036" width="2.21875" style="234" customWidth="1"/>
    <col min="1037" max="1056" width="2.6640625" style="234" customWidth="1"/>
    <col min="1057" max="1257" width="9" style="234"/>
    <col min="1258" max="1258" width="2.6640625" style="234" customWidth="1"/>
    <col min="1259" max="1259" width="2.44140625" style="234" customWidth="1"/>
    <col min="1260" max="1276" width="2.6640625" style="234" customWidth="1"/>
    <col min="1277" max="1277" width="1.21875" style="234" customWidth="1"/>
    <col min="1278" max="1279" width="2.6640625" style="234" customWidth="1"/>
    <col min="1280" max="1280" width="2.109375" style="234" customWidth="1"/>
    <col min="1281" max="1286" width="2.6640625" style="234" customWidth="1"/>
    <col min="1287" max="1287" width="2.44140625" style="234" customWidth="1"/>
    <col min="1288" max="1291" width="2.6640625" style="234" customWidth="1"/>
    <col min="1292" max="1292" width="2.21875" style="234" customWidth="1"/>
    <col min="1293" max="1312" width="2.6640625" style="234" customWidth="1"/>
    <col min="1313" max="1513" width="9" style="234"/>
    <col min="1514" max="1514" width="2.6640625" style="234" customWidth="1"/>
    <col min="1515" max="1515" width="2.44140625" style="234" customWidth="1"/>
    <col min="1516" max="1532" width="2.6640625" style="234" customWidth="1"/>
    <col min="1533" max="1533" width="1.21875" style="234" customWidth="1"/>
    <col min="1534" max="1535" width="2.6640625" style="234" customWidth="1"/>
    <col min="1536" max="1536" width="2.109375" style="234" customWidth="1"/>
    <col min="1537" max="1542" width="2.6640625" style="234" customWidth="1"/>
    <col min="1543" max="1543" width="2.44140625" style="234" customWidth="1"/>
    <col min="1544" max="1547" width="2.6640625" style="234" customWidth="1"/>
    <col min="1548" max="1548" width="2.21875" style="234" customWidth="1"/>
    <col min="1549" max="1568" width="2.6640625" style="234" customWidth="1"/>
    <col min="1569" max="1769" width="9" style="234"/>
    <col min="1770" max="1770" width="2.6640625" style="234" customWidth="1"/>
    <col min="1771" max="1771" width="2.44140625" style="234" customWidth="1"/>
    <col min="1772" max="1788" width="2.6640625" style="234" customWidth="1"/>
    <col min="1789" max="1789" width="1.21875" style="234" customWidth="1"/>
    <col min="1790" max="1791" width="2.6640625" style="234" customWidth="1"/>
    <col min="1792" max="1792" width="2.109375" style="234" customWidth="1"/>
    <col min="1793" max="1798" width="2.6640625" style="234" customWidth="1"/>
    <col min="1799" max="1799" width="2.44140625" style="234" customWidth="1"/>
    <col min="1800" max="1803" width="2.6640625" style="234" customWidth="1"/>
    <col min="1804" max="1804" width="2.21875" style="234" customWidth="1"/>
    <col min="1805" max="1824" width="2.6640625" style="234" customWidth="1"/>
    <col min="1825" max="2025" width="9" style="234"/>
    <col min="2026" max="2026" width="2.6640625" style="234" customWidth="1"/>
    <col min="2027" max="2027" width="2.44140625" style="234" customWidth="1"/>
    <col min="2028" max="2044" width="2.6640625" style="234" customWidth="1"/>
    <col min="2045" max="2045" width="1.21875" style="234" customWidth="1"/>
    <col min="2046" max="2047" width="2.6640625" style="234" customWidth="1"/>
    <col min="2048" max="2048" width="2.109375" style="234" customWidth="1"/>
    <col min="2049" max="2054" width="2.6640625" style="234" customWidth="1"/>
    <col min="2055" max="2055" width="2.44140625" style="234" customWidth="1"/>
    <col min="2056" max="2059" width="2.6640625" style="234" customWidth="1"/>
    <col min="2060" max="2060" width="2.21875" style="234" customWidth="1"/>
    <col min="2061" max="2080" width="2.6640625" style="234" customWidth="1"/>
    <col min="2081" max="2281" width="9" style="234"/>
    <col min="2282" max="2282" width="2.6640625" style="234" customWidth="1"/>
    <col min="2283" max="2283" width="2.44140625" style="234" customWidth="1"/>
    <col min="2284" max="2300" width="2.6640625" style="234" customWidth="1"/>
    <col min="2301" max="2301" width="1.21875" style="234" customWidth="1"/>
    <col min="2302" max="2303" width="2.6640625" style="234" customWidth="1"/>
    <col min="2304" max="2304" width="2.109375" style="234" customWidth="1"/>
    <col min="2305" max="2310" width="2.6640625" style="234" customWidth="1"/>
    <col min="2311" max="2311" width="2.44140625" style="234" customWidth="1"/>
    <col min="2312" max="2315" width="2.6640625" style="234" customWidth="1"/>
    <col min="2316" max="2316" width="2.21875" style="234" customWidth="1"/>
    <col min="2317" max="2336" width="2.6640625" style="234" customWidth="1"/>
    <col min="2337" max="2537" width="9" style="234"/>
    <col min="2538" max="2538" width="2.6640625" style="234" customWidth="1"/>
    <col min="2539" max="2539" width="2.44140625" style="234" customWidth="1"/>
    <col min="2540" max="2556" width="2.6640625" style="234" customWidth="1"/>
    <col min="2557" max="2557" width="1.21875" style="234" customWidth="1"/>
    <col min="2558" max="2559" width="2.6640625" style="234" customWidth="1"/>
    <col min="2560" max="2560" width="2.109375" style="234" customWidth="1"/>
    <col min="2561" max="2566" width="2.6640625" style="234" customWidth="1"/>
    <col min="2567" max="2567" width="2.44140625" style="234" customWidth="1"/>
    <col min="2568" max="2571" width="2.6640625" style="234" customWidth="1"/>
    <col min="2572" max="2572" width="2.21875" style="234" customWidth="1"/>
    <col min="2573" max="2592" width="2.6640625" style="234" customWidth="1"/>
    <col min="2593" max="2793" width="9" style="234"/>
    <col min="2794" max="2794" width="2.6640625" style="234" customWidth="1"/>
    <col min="2795" max="2795" width="2.44140625" style="234" customWidth="1"/>
    <col min="2796" max="2812" width="2.6640625" style="234" customWidth="1"/>
    <col min="2813" max="2813" width="1.21875" style="234" customWidth="1"/>
    <col min="2814" max="2815" width="2.6640625" style="234" customWidth="1"/>
    <col min="2816" max="2816" width="2.109375" style="234" customWidth="1"/>
    <col min="2817" max="2822" width="2.6640625" style="234" customWidth="1"/>
    <col min="2823" max="2823" width="2.44140625" style="234" customWidth="1"/>
    <col min="2824" max="2827" width="2.6640625" style="234" customWidth="1"/>
    <col min="2828" max="2828" width="2.21875" style="234" customWidth="1"/>
    <col min="2829" max="2848" width="2.6640625" style="234" customWidth="1"/>
    <col min="2849" max="3049" width="9" style="234"/>
    <col min="3050" max="3050" width="2.6640625" style="234" customWidth="1"/>
    <col min="3051" max="3051" width="2.44140625" style="234" customWidth="1"/>
    <col min="3052" max="3068" width="2.6640625" style="234" customWidth="1"/>
    <col min="3069" max="3069" width="1.21875" style="234" customWidth="1"/>
    <col min="3070" max="3071" width="2.6640625" style="234" customWidth="1"/>
    <col min="3072" max="3072" width="2.109375" style="234" customWidth="1"/>
    <col min="3073" max="3078" width="2.6640625" style="234" customWidth="1"/>
    <col min="3079" max="3079" width="2.44140625" style="234" customWidth="1"/>
    <col min="3080" max="3083" width="2.6640625" style="234" customWidth="1"/>
    <col min="3084" max="3084" width="2.21875" style="234" customWidth="1"/>
    <col min="3085" max="3104" width="2.6640625" style="234" customWidth="1"/>
    <col min="3105" max="3305" width="9" style="234"/>
    <col min="3306" max="3306" width="2.6640625" style="234" customWidth="1"/>
    <col min="3307" max="3307" width="2.44140625" style="234" customWidth="1"/>
    <col min="3308" max="3324" width="2.6640625" style="234" customWidth="1"/>
    <col min="3325" max="3325" width="1.21875" style="234" customWidth="1"/>
    <col min="3326" max="3327" width="2.6640625" style="234" customWidth="1"/>
    <col min="3328" max="3328" width="2.109375" style="234" customWidth="1"/>
    <col min="3329" max="3334" width="2.6640625" style="234" customWidth="1"/>
    <col min="3335" max="3335" width="2.44140625" style="234" customWidth="1"/>
    <col min="3336" max="3339" width="2.6640625" style="234" customWidth="1"/>
    <col min="3340" max="3340" width="2.21875" style="234" customWidth="1"/>
    <col min="3341" max="3360" width="2.6640625" style="234" customWidth="1"/>
    <col min="3361" max="3561" width="9" style="234"/>
    <col min="3562" max="3562" width="2.6640625" style="234" customWidth="1"/>
    <col min="3563" max="3563" width="2.44140625" style="234" customWidth="1"/>
    <col min="3564" max="3580" width="2.6640625" style="234" customWidth="1"/>
    <col min="3581" max="3581" width="1.21875" style="234" customWidth="1"/>
    <col min="3582" max="3583" width="2.6640625" style="234" customWidth="1"/>
    <col min="3584" max="3584" width="2.109375" style="234" customWidth="1"/>
    <col min="3585" max="3590" width="2.6640625" style="234" customWidth="1"/>
    <col min="3591" max="3591" width="2.44140625" style="234" customWidth="1"/>
    <col min="3592" max="3595" width="2.6640625" style="234" customWidth="1"/>
    <col min="3596" max="3596" width="2.21875" style="234" customWidth="1"/>
    <col min="3597" max="3616" width="2.6640625" style="234" customWidth="1"/>
    <col min="3617" max="3817" width="9" style="234"/>
    <col min="3818" max="3818" width="2.6640625" style="234" customWidth="1"/>
    <col min="3819" max="3819" width="2.44140625" style="234" customWidth="1"/>
    <col min="3820" max="3836" width="2.6640625" style="234" customWidth="1"/>
    <col min="3837" max="3837" width="1.21875" style="234" customWidth="1"/>
    <col min="3838" max="3839" width="2.6640625" style="234" customWidth="1"/>
    <col min="3840" max="3840" width="2.109375" style="234" customWidth="1"/>
    <col min="3841" max="3846" width="2.6640625" style="234" customWidth="1"/>
    <col min="3847" max="3847" width="2.44140625" style="234" customWidth="1"/>
    <col min="3848" max="3851" width="2.6640625" style="234" customWidth="1"/>
    <col min="3852" max="3852" width="2.21875" style="234" customWidth="1"/>
    <col min="3853" max="3872" width="2.6640625" style="234" customWidth="1"/>
    <col min="3873" max="4073" width="9" style="234"/>
    <col min="4074" max="4074" width="2.6640625" style="234" customWidth="1"/>
    <col min="4075" max="4075" width="2.44140625" style="234" customWidth="1"/>
    <col min="4076" max="4092" width="2.6640625" style="234" customWidth="1"/>
    <col min="4093" max="4093" width="1.21875" style="234" customWidth="1"/>
    <col min="4094" max="4095" width="2.6640625" style="234" customWidth="1"/>
    <col min="4096" max="4096" width="2.109375" style="234" customWidth="1"/>
    <col min="4097" max="4102" width="2.6640625" style="234" customWidth="1"/>
    <col min="4103" max="4103" width="2.44140625" style="234" customWidth="1"/>
    <col min="4104" max="4107" width="2.6640625" style="234" customWidth="1"/>
    <col min="4108" max="4108" width="2.21875" style="234" customWidth="1"/>
    <col min="4109" max="4128" width="2.6640625" style="234" customWidth="1"/>
    <col min="4129" max="4329" width="9" style="234"/>
    <col min="4330" max="4330" width="2.6640625" style="234" customWidth="1"/>
    <col min="4331" max="4331" width="2.44140625" style="234" customWidth="1"/>
    <col min="4332" max="4348" width="2.6640625" style="234" customWidth="1"/>
    <col min="4349" max="4349" width="1.21875" style="234" customWidth="1"/>
    <col min="4350" max="4351" width="2.6640625" style="234" customWidth="1"/>
    <col min="4352" max="4352" width="2.109375" style="234" customWidth="1"/>
    <col min="4353" max="4358" width="2.6640625" style="234" customWidth="1"/>
    <col min="4359" max="4359" width="2.44140625" style="234" customWidth="1"/>
    <col min="4360" max="4363" width="2.6640625" style="234" customWidth="1"/>
    <col min="4364" max="4364" width="2.21875" style="234" customWidth="1"/>
    <col min="4365" max="4384" width="2.6640625" style="234" customWidth="1"/>
    <col min="4385" max="4585" width="9" style="234"/>
    <col min="4586" max="4586" width="2.6640625" style="234" customWidth="1"/>
    <col min="4587" max="4587" width="2.44140625" style="234" customWidth="1"/>
    <col min="4588" max="4604" width="2.6640625" style="234" customWidth="1"/>
    <col min="4605" max="4605" width="1.21875" style="234" customWidth="1"/>
    <col min="4606" max="4607" width="2.6640625" style="234" customWidth="1"/>
    <col min="4608" max="4608" width="2.109375" style="234" customWidth="1"/>
    <col min="4609" max="4614" width="2.6640625" style="234" customWidth="1"/>
    <col min="4615" max="4615" width="2.44140625" style="234" customWidth="1"/>
    <col min="4616" max="4619" width="2.6640625" style="234" customWidth="1"/>
    <col min="4620" max="4620" width="2.21875" style="234" customWidth="1"/>
    <col min="4621" max="4640" width="2.6640625" style="234" customWidth="1"/>
    <col min="4641" max="4841" width="9" style="234"/>
    <col min="4842" max="4842" width="2.6640625" style="234" customWidth="1"/>
    <col min="4843" max="4843" width="2.44140625" style="234" customWidth="1"/>
    <col min="4844" max="4860" width="2.6640625" style="234" customWidth="1"/>
    <col min="4861" max="4861" width="1.21875" style="234" customWidth="1"/>
    <col min="4862" max="4863" width="2.6640625" style="234" customWidth="1"/>
    <col min="4864" max="4864" width="2.109375" style="234" customWidth="1"/>
    <col min="4865" max="4870" width="2.6640625" style="234" customWidth="1"/>
    <col min="4871" max="4871" width="2.44140625" style="234" customWidth="1"/>
    <col min="4872" max="4875" width="2.6640625" style="234" customWidth="1"/>
    <col min="4876" max="4876" width="2.21875" style="234" customWidth="1"/>
    <col min="4877" max="4896" width="2.6640625" style="234" customWidth="1"/>
    <col min="4897" max="5097" width="9" style="234"/>
    <col min="5098" max="5098" width="2.6640625" style="234" customWidth="1"/>
    <col min="5099" max="5099" width="2.44140625" style="234" customWidth="1"/>
    <col min="5100" max="5116" width="2.6640625" style="234" customWidth="1"/>
    <col min="5117" max="5117" width="1.21875" style="234" customWidth="1"/>
    <col min="5118" max="5119" width="2.6640625" style="234" customWidth="1"/>
    <col min="5120" max="5120" width="2.109375" style="234" customWidth="1"/>
    <col min="5121" max="5126" width="2.6640625" style="234" customWidth="1"/>
    <col min="5127" max="5127" width="2.44140625" style="234" customWidth="1"/>
    <col min="5128" max="5131" width="2.6640625" style="234" customWidth="1"/>
    <col min="5132" max="5132" width="2.21875" style="234" customWidth="1"/>
    <col min="5133" max="5152" width="2.6640625" style="234" customWidth="1"/>
    <col min="5153" max="5353" width="9" style="234"/>
    <col min="5354" max="5354" width="2.6640625" style="234" customWidth="1"/>
    <col min="5355" max="5355" width="2.44140625" style="234" customWidth="1"/>
    <col min="5356" max="5372" width="2.6640625" style="234" customWidth="1"/>
    <col min="5373" max="5373" width="1.21875" style="234" customWidth="1"/>
    <col min="5374" max="5375" width="2.6640625" style="234" customWidth="1"/>
    <col min="5376" max="5376" width="2.109375" style="234" customWidth="1"/>
    <col min="5377" max="5382" width="2.6640625" style="234" customWidth="1"/>
    <col min="5383" max="5383" width="2.44140625" style="234" customWidth="1"/>
    <col min="5384" max="5387" width="2.6640625" style="234" customWidth="1"/>
    <col min="5388" max="5388" width="2.21875" style="234" customWidth="1"/>
    <col min="5389" max="5408" width="2.6640625" style="234" customWidth="1"/>
    <col min="5409" max="5609" width="9" style="234"/>
    <col min="5610" max="5610" width="2.6640625" style="234" customWidth="1"/>
    <col min="5611" max="5611" width="2.44140625" style="234" customWidth="1"/>
    <col min="5612" max="5628" width="2.6640625" style="234" customWidth="1"/>
    <col min="5629" max="5629" width="1.21875" style="234" customWidth="1"/>
    <col min="5630" max="5631" width="2.6640625" style="234" customWidth="1"/>
    <col min="5632" max="5632" width="2.109375" style="234" customWidth="1"/>
    <col min="5633" max="5638" width="2.6640625" style="234" customWidth="1"/>
    <col min="5639" max="5639" width="2.44140625" style="234" customWidth="1"/>
    <col min="5640" max="5643" width="2.6640625" style="234" customWidth="1"/>
    <col min="5644" max="5644" width="2.21875" style="234" customWidth="1"/>
    <col min="5645" max="5664" width="2.6640625" style="234" customWidth="1"/>
    <col min="5665" max="5865" width="9" style="234"/>
    <col min="5866" max="5866" width="2.6640625" style="234" customWidth="1"/>
    <col min="5867" max="5867" width="2.44140625" style="234" customWidth="1"/>
    <col min="5868" max="5884" width="2.6640625" style="234" customWidth="1"/>
    <col min="5885" max="5885" width="1.21875" style="234" customWidth="1"/>
    <col min="5886" max="5887" width="2.6640625" style="234" customWidth="1"/>
    <col min="5888" max="5888" width="2.109375" style="234" customWidth="1"/>
    <col min="5889" max="5894" width="2.6640625" style="234" customWidth="1"/>
    <col min="5895" max="5895" width="2.44140625" style="234" customWidth="1"/>
    <col min="5896" max="5899" width="2.6640625" style="234" customWidth="1"/>
    <col min="5900" max="5900" width="2.21875" style="234" customWidth="1"/>
    <col min="5901" max="5920" width="2.6640625" style="234" customWidth="1"/>
    <col min="5921" max="6121" width="9" style="234"/>
    <col min="6122" max="6122" width="2.6640625" style="234" customWidth="1"/>
    <col min="6123" max="6123" width="2.44140625" style="234" customWidth="1"/>
    <col min="6124" max="6140" width="2.6640625" style="234" customWidth="1"/>
    <col min="6141" max="6141" width="1.21875" style="234" customWidth="1"/>
    <col min="6142" max="6143" width="2.6640625" style="234" customWidth="1"/>
    <col min="6144" max="6144" width="2.109375" style="234" customWidth="1"/>
    <col min="6145" max="6150" width="2.6640625" style="234" customWidth="1"/>
    <col min="6151" max="6151" width="2.44140625" style="234" customWidth="1"/>
    <col min="6152" max="6155" width="2.6640625" style="234" customWidth="1"/>
    <col min="6156" max="6156" width="2.21875" style="234" customWidth="1"/>
    <col min="6157" max="6176" width="2.6640625" style="234" customWidth="1"/>
    <col min="6177" max="6377" width="9" style="234"/>
    <col min="6378" max="6378" width="2.6640625" style="234" customWidth="1"/>
    <col min="6379" max="6379" width="2.44140625" style="234" customWidth="1"/>
    <col min="6380" max="6396" width="2.6640625" style="234" customWidth="1"/>
    <col min="6397" max="6397" width="1.21875" style="234" customWidth="1"/>
    <col min="6398" max="6399" width="2.6640625" style="234" customWidth="1"/>
    <col min="6400" max="6400" width="2.109375" style="234" customWidth="1"/>
    <col min="6401" max="6406" width="2.6640625" style="234" customWidth="1"/>
    <col min="6407" max="6407" width="2.44140625" style="234" customWidth="1"/>
    <col min="6408" max="6411" width="2.6640625" style="234" customWidth="1"/>
    <col min="6412" max="6412" width="2.21875" style="234" customWidth="1"/>
    <col min="6413" max="6432" width="2.6640625" style="234" customWidth="1"/>
    <col min="6433" max="6633" width="9" style="234"/>
    <col min="6634" max="6634" width="2.6640625" style="234" customWidth="1"/>
    <col min="6635" max="6635" width="2.44140625" style="234" customWidth="1"/>
    <col min="6636" max="6652" width="2.6640625" style="234" customWidth="1"/>
    <col min="6653" max="6653" width="1.21875" style="234" customWidth="1"/>
    <col min="6654" max="6655" width="2.6640625" style="234" customWidth="1"/>
    <col min="6656" max="6656" width="2.109375" style="234" customWidth="1"/>
    <col min="6657" max="6662" width="2.6640625" style="234" customWidth="1"/>
    <col min="6663" max="6663" width="2.44140625" style="234" customWidth="1"/>
    <col min="6664" max="6667" width="2.6640625" style="234" customWidth="1"/>
    <col min="6668" max="6668" width="2.21875" style="234" customWidth="1"/>
    <col min="6669" max="6688" width="2.6640625" style="234" customWidth="1"/>
    <col min="6689" max="6889" width="9" style="234"/>
    <col min="6890" max="6890" width="2.6640625" style="234" customWidth="1"/>
    <col min="6891" max="6891" width="2.44140625" style="234" customWidth="1"/>
    <col min="6892" max="6908" width="2.6640625" style="234" customWidth="1"/>
    <col min="6909" max="6909" width="1.21875" style="234" customWidth="1"/>
    <col min="6910" max="6911" width="2.6640625" style="234" customWidth="1"/>
    <col min="6912" max="6912" width="2.109375" style="234" customWidth="1"/>
    <col min="6913" max="6918" width="2.6640625" style="234" customWidth="1"/>
    <col min="6919" max="6919" width="2.44140625" style="234" customWidth="1"/>
    <col min="6920" max="6923" width="2.6640625" style="234" customWidth="1"/>
    <col min="6924" max="6924" width="2.21875" style="234" customWidth="1"/>
    <col min="6925" max="6944" width="2.6640625" style="234" customWidth="1"/>
    <col min="6945" max="7145" width="9" style="234"/>
    <col min="7146" max="7146" width="2.6640625" style="234" customWidth="1"/>
    <col min="7147" max="7147" width="2.44140625" style="234" customWidth="1"/>
    <col min="7148" max="7164" width="2.6640625" style="234" customWidth="1"/>
    <col min="7165" max="7165" width="1.21875" style="234" customWidth="1"/>
    <col min="7166" max="7167" width="2.6640625" style="234" customWidth="1"/>
    <col min="7168" max="7168" width="2.109375" style="234" customWidth="1"/>
    <col min="7169" max="7174" width="2.6640625" style="234" customWidth="1"/>
    <col min="7175" max="7175" width="2.44140625" style="234" customWidth="1"/>
    <col min="7176" max="7179" width="2.6640625" style="234" customWidth="1"/>
    <col min="7180" max="7180" width="2.21875" style="234" customWidth="1"/>
    <col min="7181" max="7200" width="2.6640625" style="234" customWidth="1"/>
    <col min="7201" max="7401" width="9" style="234"/>
    <col min="7402" max="7402" width="2.6640625" style="234" customWidth="1"/>
    <col min="7403" max="7403" width="2.44140625" style="234" customWidth="1"/>
    <col min="7404" max="7420" width="2.6640625" style="234" customWidth="1"/>
    <col min="7421" max="7421" width="1.21875" style="234" customWidth="1"/>
    <col min="7422" max="7423" width="2.6640625" style="234" customWidth="1"/>
    <col min="7424" max="7424" width="2.109375" style="234" customWidth="1"/>
    <col min="7425" max="7430" width="2.6640625" style="234" customWidth="1"/>
    <col min="7431" max="7431" width="2.44140625" style="234" customWidth="1"/>
    <col min="7432" max="7435" width="2.6640625" style="234" customWidth="1"/>
    <col min="7436" max="7436" width="2.21875" style="234" customWidth="1"/>
    <col min="7437" max="7456" width="2.6640625" style="234" customWidth="1"/>
    <col min="7457" max="7657" width="9" style="234"/>
    <col min="7658" max="7658" width="2.6640625" style="234" customWidth="1"/>
    <col min="7659" max="7659" width="2.44140625" style="234" customWidth="1"/>
    <col min="7660" max="7676" width="2.6640625" style="234" customWidth="1"/>
    <col min="7677" max="7677" width="1.21875" style="234" customWidth="1"/>
    <col min="7678" max="7679" width="2.6640625" style="234" customWidth="1"/>
    <col min="7680" max="7680" width="2.109375" style="234" customWidth="1"/>
    <col min="7681" max="7686" width="2.6640625" style="234" customWidth="1"/>
    <col min="7687" max="7687" width="2.44140625" style="234" customWidth="1"/>
    <col min="7688" max="7691" width="2.6640625" style="234" customWidth="1"/>
    <col min="7692" max="7692" width="2.21875" style="234" customWidth="1"/>
    <col min="7693" max="7712" width="2.6640625" style="234" customWidth="1"/>
    <col min="7713" max="7913" width="9" style="234"/>
    <col min="7914" max="7914" width="2.6640625" style="234" customWidth="1"/>
    <col min="7915" max="7915" width="2.44140625" style="234" customWidth="1"/>
    <col min="7916" max="7932" width="2.6640625" style="234" customWidth="1"/>
    <col min="7933" max="7933" width="1.21875" style="234" customWidth="1"/>
    <col min="7934" max="7935" width="2.6640625" style="234" customWidth="1"/>
    <col min="7936" max="7936" width="2.109375" style="234" customWidth="1"/>
    <col min="7937" max="7942" width="2.6640625" style="234" customWidth="1"/>
    <col min="7943" max="7943" width="2.44140625" style="234" customWidth="1"/>
    <col min="7944" max="7947" width="2.6640625" style="234" customWidth="1"/>
    <col min="7948" max="7948" width="2.21875" style="234" customWidth="1"/>
    <col min="7949" max="7968" width="2.6640625" style="234" customWidth="1"/>
    <col min="7969" max="8169" width="9" style="234"/>
    <col min="8170" max="8170" width="2.6640625" style="234" customWidth="1"/>
    <col min="8171" max="8171" width="2.44140625" style="234" customWidth="1"/>
    <col min="8172" max="8188" width="2.6640625" style="234" customWidth="1"/>
    <col min="8189" max="8189" width="1.21875" style="234" customWidth="1"/>
    <col min="8190" max="8191" width="2.6640625" style="234" customWidth="1"/>
    <col min="8192" max="8192" width="2.109375" style="234" customWidth="1"/>
    <col min="8193" max="8198" width="2.6640625" style="234" customWidth="1"/>
    <col min="8199" max="8199" width="2.44140625" style="234" customWidth="1"/>
    <col min="8200" max="8203" width="2.6640625" style="234" customWidth="1"/>
    <col min="8204" max="8204" width="2.21875" style="234" customWidth="1"/>
    <col min="8205" max="8224" width="2.6640625" style="234" customWidth="1"/>
    <col min="8225" max="8425" width="9" style="234"/>
    <col min="8426" max="8426" width="2.6640625" style="234" customWidth="1"/>
    <col min="8427" max="8427" width="2.44140625" style="234" customWidth="1"/>
    <col min="8428" max="8444" width="2.6640625" style="234" customWidth="1"/>
    <col min="8445" max="8445" width="1.21875" style="234" customWidth="1"/>
    <col min="8446" max="8447" width="2.6640625" style="234" customWidth="1"/>
    <col min="8448" max="8448" width="2.109375" style="234" customWidth="1"/>
    <col min="8449" max="8454" width="2.6640625" style="234" customWidth="1"/>
    <col min="8455" max="8455" width="2.44140625" style="234" customWidth="1"/>
    <col min="8456" max="8459" width="2.6640625" style="234" customWidth="1"/>
    <col min="8460" max="8460" width="2.21875" style="234" customWidth="1"/>
    <col min="8461" max="8480" width="2.6640625" style="234" customWidth="1"/>
    <col min="8481" max="8681" width="9" style="234"/>
    <col min="8682" max="8682" width="2.6640625" style="234" customWidth="1"/>
    <col min="8683" max="8683" width="2.44140625" style="234" customWidth="1"/>
    <col min="8684" max="8700" width="2.6640625" style="234" customWidth="1"/>
    <col min="8701" max="8701" width="1.21875" style="234" customWidth="1"/>
    <col min="8702" max="8703" width="2.6640625" style="234" customWidth="1"/>
    <col min="8704" max="8704" width="2.109375" style="234" customWidth="1"/>
    <col min="8705" max="8710" width="2.6640625" style="234" customWidth="1"/>
    <col min="8711" max="8711" width="2.44140625" style="234" customWidth="1"/>
    <col min="8712" max="8715" width="2.6640625" style="234" customWidth="1"/>
    <col min="8716" max="8716" width="2.21875" style="234" customWidth="1"/>
    <col min="8717" max="8736" width="2.6640625" style="234" customWidth="1"/>
    <col min="8737" max="8937" width="9" style="234"/>
    <col min="8938" max="8938" width="2.6640625" style="234" customWidth="1"/>
    <col min="8939" max="8939" width="2.44140625" style="234" customWidth="1"/>
    <col min="8940" max="8956" width="2.6640625" style="234" customWidth="1"/>
    <col min="8957" max="8957" width="1.21875" style="234" customWidth="1"/>
    <col min="8958" max="8959" width="2.6640625" style="234" customWidth="1"/>
    <col min="8960" max="8960" width="2.109375" style="234" customWidth="1"/>
    <col min="8961" max="8966" width="2.6640625" style="234" customWidth="1"/>
    <col min="8967" max="8967" width="2.44140625" style="234" customWidth="1"/>
    <col min="8968" max="8971" width="2.6640625" style="234" customWidth="1"/>
    <col min="8972" max="8972" width="2.21875" style="234" customWidth="1"/>
    <col min="8973" max="8992" width="2.6640625" style="234" customWidth="1"/>
    <col min="8993" max="9193" width="9" style="234"/>
    <col min="9194" max="9194" width="2.6640625" style="234" customWidth="1"/>
    <col min="9195" max="9195" width="2.44140625" style="234" customWidth="1"/>
    <col min="9196" max="9212" width="2.6640625" style="234" customWidth="1"/>
    <col min="9213" max="9213" width="1.21875" style="234" customWidth="1"/>
    <col min="9214" max="9215" width="2.6640625" style="234" customWidth="1"/>
    <col min="9216" max="9216" width="2.109375" style="234" customWidth="1"/>
    <col min="9217" max="9222" width="2.6640625" style="234" customWidth="1"/>
    <col min="9223" max="9223" width="2.44140625" style="234" customWidth="1"/>
    <col min="9224" max="9227" width="2.6640625" style="234" customWidth="1"/>
    <col min="9228" max="9228" width="2.21875" style="234" customWidth="1"/>
    <col min="9229" max="9248" width="2.6640625" style="234" customWidth="1"/>
    <col min="9249" max="9449" width="9" style="234"/>
    <col min="9450" max="9450" width="2.6640625" style="234" customWidth="1"/>
    <col min="9451" max="9451" width="2.44140625" style="234" customWidth="1"/>
    <col min="9452" max="9468" width="2.6640625" style="234" customWidth="1"/>
    <col min="9469" max="9469" width="1.21875" style="234" customWidth="1"/>
    <col min="9470" max="9471" width="2.6640625" style="234" customWidth="1"/>
    <col min="9472" max="9472" width="2.109375" style="234" customWidth="1"/>
    <col min="9473" max="9478" width="2.6640625" style="234" customWidth="1"/>
    <col min="9479" max="9479" width="2.44140625" style="234" customWidth="1"/>
    <col min="9480" max="9483" width="2.6640625" style="234" customWidth="1"/>
    <col min="9484" max="9484" width="2.21875" style="234" customWidth="1"/>
    <col min="9485" max="9504" width="2.6640625" style="234" customWidth="1"/>
    <col min="9505" max="9705" width="9" style="234"/>
    <col min="9706" max="9706" width="2.6640625" style="234" customWidth="1"/>
    <col min="9707" max="9707" width="2.44140625" style="234" customWidth="1"/>
    <col min="9708" max="9724" width="2.6640625" style="234" customWidth="1"/>
    <col min="9725" max="9725" width="1.21875" style="234" customWidth="1"/>
    <col min="9726" max="9727" width="2.6640625" style="234" customWidth="1"/>
    <col min="9728" max="9728" width="2.109375" style="234" customWidth="1"/>
    <col min="9729" max="9734" width="2.6640625" style="234" customWidth="1"/>
    <col min="9735" max="9735" width="2.44140625" style="234" customWidth="1"/>
    <col min="9736" max="9739" width="2.6640625" style="234" customWidth="1"/>
    <col min="9740" max="9740" width="2.21875" style="234" customWidth="1"/>
    <col min="9741" max="9760" width="2.6640625" style="234" customWidth="1"/>
    <col min="9761" max="9961" width="9" style="234"/>
    <col min="9962" max="9962" width="2.6640625" style="234" customWidth="1"/>
    <col min="9963" max="9963" width="2.44140625" style="234" customWidth="1"/>
    <col min="9964" max="9980" width="2.6640625" style="234" customWidth="1"/>
    <col min="9981" max="9981" width="1.21875" style="234" customWidth="1"/>
    <col min="9982" max="9983" width="2.6640625" style="234" customWidth="1"/>
    <col min="9984" max="9984" width="2.109375" style="234" customWidth="1"/>
    <col min="9985" max="9990" width="2.6640625" style="234" customWidth="1"/>
    <col min="9991" max="9991" width="2.44140625" style="234" customWidth="1"/>
    <col min="9992" max="9995" width="2.6640625" style="234" customWidth="1"/>
    <col min="9996" max="9996" width="2.21875" style="234" customWidth="1"/>
    <col min="9997" max="10016" width="2.6640625" style="234" customWidth="1"/>
    <col min="10017" max="10217" width="9" style="234"/>
    <col min="10218" max="10218" width="2.6640625" style="234" customWidth="1"/>
    <col min="10219" max="10219" width="2.44140625" style="234" customWidth="1"/>
    <col min="10220" max="10236" width="2.6640625" style="234" customWidth="1"/>
    <col min="10237" max="10237" width="1.21875" style="234" customWidth="1"/>
    <col min="10238" max="10239" width="2.6640625" style="234" customWidth="1"/>
    <col min="10240" max="10240" width="2.109375" style="234" customWidth="1"/>
    <col min="10241" max="10246" width="2.6640625" style="234" customWidth="1"/>
    <col min="10247" max="10247" width="2.44140625" style="234" customWidth="1"/>
    <col min="10248" max="10251" width="2.6640625" style="234" customWidth="1"/>
    <col min="10252" max="10252" width="2.21875" style="234" customWidth="1"/>
    <col min="10253" max="10272" width="2.6640625" style="234" customWidth="1"/>
    <col min="10273" max="10473" width="9" style="234"/>
    <col min="10474" max="10474" width="2.6640625" style="234" customWidth="1"/>
    <col min="10475" max="10475" width="2.44140625" style="234" customWidth="1"/>
    <col min="10476" max="10492" width="2.6640625" style="234" customWidth="1"/>
    <col min="10493" max="10493" width="1.21875" style="234" customWidth="1"/>
    <col min="10494" max="10495" width="2.6640625" style="234" customWidth="1"/>
    <col min="10496" max="10496" width="2.109375" style="234" customWidth="1"/>
    <col min="10497" max="10502" width="2.6640625" style="234" customWidth="1"/>
    <col min="10503" max="10503" width="2.44140625" style="234" customWidth="1"/>
    <col min="10504" max="10507" width="2.6640625" style="234" customWidth="1"/>
    <col min="10508" max="10508" width="2.21875" style="234" customWidth="1"/>
    <col min="10509" max="10528" width="2.6640625" style="234" customWidth="1"/>
    <col min="10529" max="10729" width="9" style="234"/>
    <col min="10730" max="10730" width="2.6640625" style="234" customWidth="1"/>
    <col min="10731" max="10731" width="2.44140625" style="234" customWidth="1"/>
    <col min="10732" max="10748" width="2.6640625" style="234" customWidth="1"/>
    <col min="10749" max="10749" width="1.21875" style="234" customWidth="1"/>
    <col min="10750" max="10751" width="2.6640625" style="234" customWidth="1"/>
    <col min="10752" max="10752" width="2.109375" style="234" customWidth="1"/>
    <col min="10753" max="10758" width="2.6640625" style="234" customWidth="1"/>
    <col min="10759" max="10759" width="2.44140625" style="234" customWidth="1"/>
    <col min="10760" max="10763" width="2.6640625" style="234" customWidth="1"/>
    <col min="10764" max="10764" width="2.21875" style="234" customWidth="1"/>
    <col min="10765" max="10784" width="2.6640625" style="234" customWidth="1"/>
    <col min="10785" max="10985" width="9" style="234"/>
    <col min="10986" max="10986" width="2.6640625" style="234" customWidth="1"/>
    <col min="10987" max="10987" width="2.44140625" style="234" customWidth="1"/>
    <col min="10988" max="11004" width="2.6640625" style="234" customWidth="1"/>
    <col min="11005" max="11005" width="1.21875" style="234" customWidth="1"/>
    <col min="11006" max="11007" width="2.6640625" style="234" customWidth="1"/>
    <col min="11008" max="11008" width="2.109375" style="234" customWidth="1"/>
    <col min="11009" max="11014" width="2.6640625" style="234" customWidth="1"/>
    <col min="11015" max="11015" width="2.44140625" style="234" customWidth="1"/>
    <col min="11016" max="11019" width="2.6640625" style="234" customWidth="1"/>
    <col min="11020" max="11020" width="2.21875" style="234" customWidth="1"/>
    <col min="11021" max="11040" width="2.6640625" style="234" customWidth="1"/>
    <col min="11041" max="11241" width="9" style="234"/>
    <col min="11242" max="11242" width="2.6640625" style="234" customWidth="1"/>
    <col min="11243" max="11243" width="2.44140625" style="234" customWidth="1"/>
    <col min="11244" max="11260" width="2.6640625" style="234" customWidth="1"/>
    <col min="11261" max="11261" width="1.21875" style="234" customWidth="1"/>
    <col min="11262" max="11263" width="2.6640625" style="234" customWidth="1"/>
    <col min="11264" max="11264" width="2.109375" style="234" customWidth="1"/>
    <col min="11265" max="11270" width="2.6640625" style="234" customWidth="1"/>
    <col min="11271" max="11271" width="2.44140625" style="234" customWidth="1"/>
    <col min="11272" max="11275" width="2.6640625" style="234" customWidth="1"/>
    <col min="11276" max="11276" width="2.21875" style="234" customWidth="1"/>
    <col min="11277" max="11296" width="2.6640625" style="234" customWidth="1"/>
    <col min="11297" max="11497" width="9" style="234"/>
    <col min="11498" max="11498" width="2.6640625" style="234" customWidth="1"/>
    <col min="11499" max="11499" width="2.44140625" style="234" customWidth="1"/>
    <col min="11500" max="11516" width="2.6640625" style="234" customWidth="1"/>
    <col min="11517" max="11517" width="1.21875" style="234" customWidth="1"/>
    <col min="11518" max="11519" width="2.6640625" style="234" customWidth="1"/>
    <col min="11520" max="11520" width="2.109375" style="234" customWidth="1"/>
    <col min="11521" max="11526" width="2.6640625" style="234" customWidth="1"/>
    <col min="11527" max="11527" width="2.44140625" style="234" customWidth="1"/>
    <col min="11528" max="11531" width="2.6640625" style="234" customWidth="1"/>
    <col min="11532" max="11532" width="2.21875" style="234" customWidth="1"/>
    <col min="11533" max="11552" width="2.6640625" style="234" customWidth="1"/>
    <col min="11553" max="11753" width="9" style="234"/>
    <col min="11754" max="11754" width="2.6640625" style="234" customWidth="1"/>
    <col min="11755" max="11755" width="2.44140625" style="234" customWidth="1"/>
    <col min="11756" max="11772" width="2.6640625" style="234" customWidth="1"/>
    <col min="11773" max="11773" width="1.21875" style="234" customWidth="1"/>
    <col min="11774" max="11775" width="2.6640625" style="234" customWidth="1"/>
    <col min="11776" max="11776" width="2.109375" style="234" customWidth="1"/>
    <col min="11777" max="11782" width="2.6640625" style="234" customWidth="1"/>
    <col min="11783" max="11783" width="2.44140625" style="234" customWidth="1"/>
    <col min="11784" max="11787" width="2.6640625" style="234" customWidth="1"/>
    <col min="11788" max="11788" width="2.21875" style="234" customWidth="1"/>
    <col min="11789" max="11808" width="2.6640625" style="234" customWidth="1"/>
    <col min="11809" max="12009" width="9" style="234"/>
    <col min="12010" max="12010" width="2.6640625" style="234" customWidth="1"/>
    <col min="12011" max="12011" width="2.44140625" style="234" customWidth="1"/>
    <col min="12012" max="12028" width="2.6640625" style="234" customWidth="1"/>
    <col min="12029" max="12029" width="1.21875" style="234" customWidth="1"/>
    <col min="12030" max="12031" width="2.6640625" style="234" customWidth="1"/>
    <col min="12032" max="12032" width="2.109375" style="234" customWidth="1"/>
    <col min="12033" max="12038" width="2.6640625" style="234" customWidth="1"/>
    <col min="12039" max="12039" width="2.44140625" style="234" customWidth="1"/>
    <col min="12040" max="12043" width="2.6640625" style="234" customWidth="1"/>
    <col min="12044" max="12044" width="2.21875" style="234" customWidth="1"/>
    <col min="12045" max="12064" width="2.6640625" style="234" customWidth="1"/>
    <col min="12065" max="12265" width="9" style="234"/>
    <col min="12266" max="12266" width="2.6640625" style="234" customWidth="1"/>
    <col min="12267" max="12267" width="2.44140625" style="234" customWidth="1"/>
    <col min="12268" max="12284" width="2.6640625" style="234" customWidth="1"/>
    <col min="12285" max="12285" width="1.21875" style="234" customWidth="1"/>
    <col min="12286" max="12287" width="2.6640625" style="234" customWidth="1"/>
    <col min="12288" max="12288" width="2.109375" style="234" customWidth="1"/>
    <col min="12289" max="12294" width="2.6640625" style="234" customWidth="1"/>
    <col min="12295" max="12295" width="2.44140625" style="234" customWidth="1"/>
    <col min="12296" max="12299" width="2.6640625" style="234" customWidth="1"/>
    <col min="12300" max="12300" width="2.21875" style="234" customWidth="1"/>
    <col min="12301" max="12320" width="2.6640625" style="234" customWidth="1"/>
    <col min="12321" max="12521" width="9" style="234"/>
    <col min="12522" max="12522" width="2.6640625" style="234" customWidth="1"/>
    <col min="12523" max="12523" width="2.44140625" style="234" customWidth="1"/>
    <col min="12524" max="12540" width="2.6640625" style="234" customWidth="1"/>
    <col min="12541" max="12541" width="1.21875" style="234" customWidth="1"/>
    <col min="12542" max="12543" width="2.6640625" style="234" customWidth="1"/>
    <col min="12544" max="12544" width="2.109375" style="234" customWidth="1"/>
    <col min="12545" max="12550" width="2.6640625" style="234" customWidth="1"/>
    <col min="12551" max="12551" width="2.44140625" style="234" customWidth="1"/>
    <col min="12552" max="12555" width="2.6640625" style="234" customWidth="1"/>
    <col min="12556" max="12556" width="2.21875" style="234" customWidth="1"/>
    <col min="12557" max="12576" width="2.6640625" style="234" customWidth="1"/>
    <col min="12577" max="12777" width="9" style="234"/>
    <col min="12778" max="12778" width="2.6640625" style="234" customWidth="1"/>
    <col min="12779" max="12779" width="2.44140625" style="234" customWidth="1"/>
    <col min="12780" max="12796" width="2.6640625" style="234" customWidth="1"/>
    <col min="12797" max="12797" width="1.21875" style="234" customWidth="1"/>
    <col min="12798" max="12799" width="2.6640625" style="234" customWidth="1"/>
    <col min="12800" max="12800" width="2.109375" style="234" customWidth="1"/>
    <col min="12801" max="12806" width="2.6640625" style="234" customWidth="1"/>
    <col min="12807" max="12807" width="2.44140625" style="234" customWidth="1"/>
    <col min="12808" max="12811" width="2.6640625" style="234" customWidth="1"/>
    <col min="12812" max="12812" width="2.21875" style="234" customWidth="1"/>
    <col min="12813" max="12832" width="2.6640625" style="234" customWidth="1"/>
    <col min="12833" max="13033" width="9" style="234"/>
    <col min="13034" max="13034" width="2.6640625" style="234" customWidth="1"/>
    <col min="13035" max="13035" width="2.44140625" style="234" customWidth="1"/>
    <col min="13036" max="13052" width="2.6640625" style="234" customWidth="1"/>
    <col min="13053" max="13053" width="1.21875" style="234" customWidth="1"/>
    <col min="13054" max="13055" width="2.6640625" style="234" customWidth="1"/>
    <col min="13056" max="13056" width="2.109375" style="234" customWidth="1"/>
    <col min="13057" max="13062" width="2.6640625" style="234" customWidth="1"/>
    <col min="13063" max="13063" width="2.44140625" style="234" customWidth="1"/>
    <col min="13064" max="13067" width="2.6640625" style="234" customWidth="1"/>
    <col min="13068" max="13068" width="2.21875" style="234" customWidth="1"/>
    <col min="13069" max="13088" width="2.6640625" style="234" customWidth="1"/>
    <col min="13089" max="13289" width="9" style="234"/>
    <col min="13290" max="13290" width="2.6640625" style="234" customWidth="1"/>
    <col min="13291" max="13291" width="2.44140625" style="234" customWidth="1"/>
    <col min="13292" max="13308" width="2.6640625" style="234" customWidth="1"/>
    <col min="13309" max="13309" width="1.21875" style="234" customWidth="1"/>
    <col min="13310" max="13311" width="2.6640625" style="234" customWidth="1"/>
    <col min="13312" max="13312" width="2.109375" style="234" customWidth="1"/>
    <col min="13313" max="13318" width="2.6640625" style="234" customWidth="1"/>
    <col min="13319" max="13319" width="2.44140625" style="234" customWidth="1"/>
    <col min="13320" max="13323" width="2.6640625" style="234" customWidth="1"/>
    <col min="13324" max="13324" width="2.21875" style="234" customWidth="1"/>
    <col min="13325" max="13344" width="2.6640625" style="234" customWidth="1"/>
    <col min="13345" max="13545" width="9" style="234"/>
    <col min="13546" max="13546" width="2.6640625" style="234" customWidth="1"/>
    <col min="13547" max="13547" width="2.44140625" style="234" customWidth="1"/>
    <col min="13548" max="13564" width="2.6640625" style="234" customWidth="1"/>
    <col min="13565" max="13565" width="1.21875" style="234" customWidth="1"/>
    <col min="13566" max="13567" width="2.6640625" style="234" customWidth="1"/>
    <col min="13568" max="13568" width="2.109375" style="234" customWidth="1"/>
    <col min="13569" max="13574" width="2.6640625" style="234" customWidth="1"/>
    <col min="13575" max="13575" width="2.44140625" style="234" customWidth="1"/>
    <col min="13576" max="13579" width="2.6640625" style="234" customWidth="1"/>
    <col min="13580" max="13580" width="2.21875" style="234" customWidth="1"/>
    <col min="13581" max="13600" width="2.6640625" style="234" customWidth="1"/>
    <col min="13601" max="13801" width="9" style="234"/>
    <col min="13802" max="13802" width="2.6640625" style="234" customWidth="1"/>
    <col min="13803" max="13803" width="2.44140625" style="234" customWidth="1"/>
    <col min="13804" max="13820" width="2.6640625" style="234" customWidth="1"/>
    <col min="13821" max="13821" width="1.21875" style="234" customWidth="1"/>
    <col min="13822" max="13823" width="2.6640625" style="234" customWidth="1"/>
    <col min="13824" max="13824" width="2.109375" style="234" customWidth="1"/>
    <col min="13825" max="13830" width="2.6640625" style="234" customWidth="1"/>
    <col min="13831" max="13831" width="2.44140625" style="234" customWidth="1"/>
    <col min="13832" max="13835" width="2.6640625" style="234" customWidth="1"/>
    <col min="13836" max="13836" width="2.21875" style="234" customWidth="1"/>
    <col min="13837" max="13856" width="2.6640625" style="234" customWidth="1"/>
    <col min="13857" max="14057" width="9" style="234"/>
    <col min="14058" max="14058" width="2.6640625" style="234" customWidth="1"/>
    <col min="14059" max="14059" width="2.44140625" style="234" customWidth="1"/>
    <col min="14060" max="14076" width="2.6640625" style="234" customWidth="1"/>
    <col min="14077" max="14077" width="1.21875" style="234" customWidth="1"/>
    <col min="14078" max="14079" width="2.6640625" style="234" customWidth="1"/>
    <col min="14080" max="14080" width="2.109375" style="234" customWidth="1"/>
    <col min="14081" max="14086" width="2.6640625" style="234" customWidth="1"/>
    <col min="14087" max="14087" width="2.44140625" style="234" customWidth="1"/>
    <col min="14088" max="14091" width="2.6640625" style="234" customWidth="1"/>
    <col min="14092" max="14092" width="2.21875" style="234" customWidth="1"/>
    <col min="14093" max="14112" width="2.6640625" style="234" customWidth="1"/>
    <col min="14113" max="14313" width="9" style="234"/>
    <col min="14314" max="14314" width="2.6640625" style="234" customWidth="1"/>
    <col min="14315" max="14315" width="2.44140625" style="234" customWidth="1"/>
    <col min="14316" max="14332" width="2.6640625" style="234" customWidth="1"/>
    <col min="14333" max="14333" width="1.21875" style="234" customWidth="1"/>
    <col min="14334" max="14335" width="2.6640625" style="234" customWidth="1"/>
    <col min="14336" max="14336" width="2.109375" style="234" customWidth="1"/>
    <col min="14337" max="14342" width="2.6640625" style="234" customWidth="1"/>
    <col min="14343" max="14343" width="2.44140625" style="234" customWidth="1"/>
    <col min="14344" max="14347" width="2.6640625" style="234" customWidth="1"/>
    <col min="14348" max="14348" width="2.21875" style="234" customWidth="1"/>
    <col min="14349" max="14368" width="2.6640625" style="234" customWidth="1"/>
    <col min="14369" max="14569" width="9" style="234"/>
    <col min="14570" max="14570" width="2.6640625" style="234" customWidth="1"/>
    <col min="14571" max="14571" width="2.44140625" style="234" customWidth="1"/>
    <col min="14572" max="14588" width="2.6640625" style="234" customWidth="1"/>
    <col min="14589" max="14589" width="1.21875" style="234" customWidth="1"/>
    <col min="14590" max="14591" width="2.6640625" style="234" customWidth="1"/>
    <col min="14592" max="14592" width="2.109375" style="234" customWidth="1"/>
    <col min="14593" max="14598" width="2.6640625" style="234" customWidth="1"/>
    <col min="14599" max="14599" width="2.44140625" style="234" customWidth="1"/>
    <col min="14600" max="14603" width="2.6640625" style="234" customWidth="1"/>
    <col min="14604" max="14604" width="2.21875" style="234" customWidth="1"/>
    <col min="14605" max="14624" width="2.6640625" style="234" customWidth="1"/>
    <col min="14625" max="14825" width="9" style="234"/>
    <col min="14826" max="14826" width="2.6640625" style="234" customWidth="1"/>
    <col min="14827" max="14827" width="2.44140625" style="234" customWidth="1"/>
    <col min="14828" max="14844" width="2.6640625" style="234" customWidth="1"/>
    <col min="14845" max="14845" width="1.21875" style="234" customWidth="1"/>
    <col min="14846" max="14847" width="2.6640625" style="234" customWidth="1"/>
    <col min="14848" max="14848" width="2.109375" style="234" customWidth="1"/>
    <col min="14849" max="14854" width="2.6640625" style="234" customWidth="1"/>
    <col min="14855" max="14855" width="2.44140625" style="234" customWidth="1"/>
    <col min="14856" max="14859" width="2.6640625" style="234" customWidth="1"/>
    <col min="14860" max="14860" width="2.21875" style="234" customWidth="1"/>
    <col min="14861" max="14880" width="2.6640625" style="234" customWidth="1"/>
    <col min="14881" max="15081" width="9" style="234"/>
    <col min="15082" max="15082" width="2.6640625" style="234" customWidth="1"/>
    <col min="15083" max="15083" width="2.44140625" style="234" customWidth="1"/>
    <col min="15084" max="15100" width="2.6640625" style="234" customWidth="1"/>
    <col min="15101" max="15101" width="1.21875" style="234" customWidth="1"/>
    <col min="15102" max="15103" width="2.6640625" style="234" customWidth="1"/>
    <col min="15104" max="15104" width="2.109375" style="234" customWidth="1"/>
    <col min="15105" max="15110" width="2.6640625" style="234" customWidth="1"/>
    <col min="15111" max="15111" width="2.44140625" style="234" customWidth="1"/>
    <col min="15112" max="15115" width="2.6640625" style="234" customWidth="1"/>
    <col min="15116" max="15116" width="2.21875" style="234" customWidth="1"/>
    <col min="15117" max="15136" width="2.6640625" style="234" customWidth="1"/>
    <col min="15137" max="15337" width="9" style="234"/>
    <col min="15338" max="15338" width="2.6640625" style="234" customWidth="1"/>
    <col min="15339" max="15339" width="2.44140625" style="234" customWidth="1"/>
    <col min="15340" max="15356" width="2.6640625" style="234" customWidth="1"/>
    <col min="15357" max="15357" width="1.21875" style="234" customWidth="1"/>
    <col min="15358" max="15359" width="2.6640625" style="234" customWidth="1"/>
    <col min="15360" max="15360" width="2.109375" style="234" customWidth="1"/>
    <col min="15361" max="15366" width="2.6640625" style="234" customWidth="1"/>
    <col min="15367" max="15367" width="2.44140625" style="234" customWidth="1"/>
    <col min="15368" max="15371" width="2.6640625" style="234" customWidth="1"/>
    <col min="15372" max="15372" width="2.21875" style="234" customWidth="1"/>
    <col min="15373" max="15392" width="2.6640625" style="234" customWidth="1"/>
    <col min="15393" max="15593" width="9" style="234"/>
    <col min="15594" max="15594" width="2.6640625" style="234" customWidth="1"/>
    <col min="15595" max="15595" width="2.44140625" style="234" customWidth="1"/>
    <col min="15596" max="15612" width="2.6640625" style="234" customWidth="1"/>
    <col min="15613" max="15613" width="1.21875" style="234" customWidth="1"/>
    <col min="15614" max="15615" width="2.6640625" style="234" customWidth="1"/>
    <col min="15616" max="15616" width="2.109375" style="234" customWidth="1"/>
    <col min="15617" max="15622" width="2.6640625" style="234" customWidth="1"/>
    <col min="15623" max="15623" width="2.44140625" style="234" customWidth="1"/>
    <col min="15624" max="15627" width="2.6640625" style="234" customWidth="1"/>
    <col min="15628" max="15628" width="2.21875" style="234" customWidth="1"/>
    <col min="15629" max="15648" width="2.6640625" style="234" customWidth="1"/>
    <col min="15649" max="15849" width="9" style="234"/>
    <col min="15850" max="15850" width="2.6640625" style="234" customWidth="1"/>
    <col min="15851" max="15851" width="2.44140625" style="234" customWidth="1"/>
    <col min="15852" max="15868" width="2.6640625" style="234" customWidth="1"/>
    <col min="15869" max="15869" width="1.21875" style="234" customWidth="1"/>
    <col min="15870" max="15871" width="2.6640625" style="234" customWidth="1"/>
    <col min="15872" max="15872" width="2.109375" style="234" customWidth="1"/>
    <col min="15873" max="15878" width="2.6640625" style="234" customWidth="1"/>
    <col min="15879" max="15879" width="2.44140625" style="234" customWidth="1"/>
    <col min="15880" max="15883" width="2.6640625" style="234" customWidth="1"/>
    <col min="15884" max="15884" width="2.21875" style="234" customWidth="1"/>
    <col min="15885" max="15904" width="2.6640625" style="234" customWidth="1"/>
    <col min="15905" max="16105" width="9" style="234"/>
    <col min="16106" max="16106" width="2.6640625" style="234" customWidth="1"/>
    <col min="16107" max="16107" width="2.44140625" style="234" customWidth="1"/>
    <col min="16108" max="16124" width="2.6640625" style="234" customWidth="1"/>
    <col min="16125" max="16125" width="1.21875" style="234" customWidth="1"/>
    <col min="16126" max="16127" width="2.6640625" style="234" customWidth="1"/>
    <col min="16128" max="16128" width="2.109375" style="234" customWidth="1"/>
    <col min="16129" max="16134" width="2.6640625" style="234" customWidth="1"/>
    <col min="16135" max="16135" width="2.44140625" style="234" customWidth="1"/>
    <col min="16136" max="16139" width="2.6640625" style="234" customWidth="1"/>
    <col min="16140" max="16140" width="2.21875" style="234" customWidth="1"/>
    <col min="16141" max="16160" width="2.6640625" style="234" customWidth="1"/>
    <col min="16161" max="16384" width="9" style="234"/>
  </cols>
  <sheetData>
    <row r="1" spans="1:33">
      <c r="A1" s="82" t="s">
        <v>513</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row>
    <row r="2" spans="1:33">
      <c r="A2" s="82" t="s">
        <v>514</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row>
    <row r="3" spans="1:33">
      <c r="A3" s="282"/>
      <c r="B3" s="282"/>
      <c r="C3" s="282"/>
      <c r="D3" s="282"/>
      <c r="E3" s="656" t="s">
        <v>515</v>
      </c>
      <c r="F3" s="593"/>
      <c r="G3" s="593"/>
      <c r="H3" s="593"/>
      <c r="I3" s="593"/>
      <c r="J3" s="593"/>
      <c r="K3" s="593"/>
      <c r="L3" s="593"/>
      <c r="M3" s="593"/>
      <c r="N3" s="593"/>
      <c r="O3" s="593"/>
      <c r="P3" s="593"/>
      <c r="Q3" s="593"/>
      <c r="R3" s="593"/>
      <c r="S3" s="593"/>
      <c r="T3" s="593"/>
      <c r="U3" s="593"/>
      <c r="V3" s="593"/>
      <c r="W3" s="593"/>
      <c r="X3" s="593"/>
      <c r="Y3" s="593"/>
      <c r="Z3" s="593"/>
      <c r="AA3" s="593"/>
      <c r="AB3" s="593"/>
      <c r="AC3" s="593"/>
      <c r="AD3" s="282"/>
      <c r="AE3" s="282"/>
      <c r="AF3" s="282"/>
      <c r="AG3" s="282"/>
    </row>
    <row r="4" spans="1:33">
      <c r="A4" s="282"/>
      <c r="B4" s="282"/>
      <c r="C4" s="282"/>
      <c r="D4" s="282"/>
      <c r="E4" s="593"/>
      <c r="F4" s="593"/>
      <c r="G4" s="593"/>
      <c r="H4" s="593"/>
      <c r="I4" s="593"/>
      <c r="J4" s="593"/>
      <c r="K4" s="593"/>
      <c r="L4" s="593"/>
      <c r="M4" s="593"/>
      <c r="N4" s="593"/>
      <c r="O4" s="593"/>
      <c r="P4" s="593"/>
      <c r="Q4" s="593"/>
      <c r="R4" s="593"/>
      <c r="S4" s="593"/>
      <c r="T4" s="593"/>
      <c r="U4" s="593"/>
      <c r="V4" s="593"/>
      <c r="W4" s="593"/>
      <c r="X4" s="593"/>
      <c r="Y4" s="593"/>
      <c r="Z4" s="593"/>
      <c r="AA4" s="593"/>
      <c r="AB4" s="593"/>
      <c r="AC4" s="593"/>
      <c r="AD4" s="282"/>
      <c r="AE4" s="282"/>
      <c r="AF4" s="282"/>
      <c r="AG4" s="282"/>
    </row>
    <row r="5" spans="1:33">
      <c r="A5" s="282"/>
      <c r="B5" s="282"/>
      <c r="C5" s="282"/>
      <c r="D5" s="282"/>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2"/>
      <c r="AE5" s="282"/>
      <c r="AF5" s="282"/>
      <c r="AG5" s="282"/>
    </row>
    <row r="6" spans="1:33">
      <c r="A6" s="282"/>
      <c r="B6" s="282"/>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row>
    <row r="7" spans="1:33">
      <c r="A7" s="282"/>
      <c r="B7" s="282"/>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row>
    <row r="8" spans="1:33">
      <c r="A8" s="282"/>
      <c r="B8" s="282"/>
      <c r="C8" s="282"/>
      <c r="D8" s="282"/>
      <c r="E8" s="282"/>
      <c r="F8" s="282"/>
      <c r="G8" s="282"/>
      <c r="H8" s="278"/>
      <c r="I8" s="279"/>
      <c r="J8" s="279"/>
      <c r="K8" s="279"/>
      <c r="L8" s="279"/>
      <c r="M8" s="279"/>
      <c r="N8" s="279"/>
      <c r="O8" s="279"/>
      <c r="P8" s="279"/>
      <c r="Q8" s="279"/>
      <c r="R8" s="279"/>
      <c r="S8" s="279"/>
      <c r="T8" s="279"/>
      <c r="U8" s="279"/>
      <c r="V8" s="289"/>
      <c r="W8" s="279"/>
      <c r="X8" s="279"/>
      <c r="Y8" s="657"/>
      <c r="Z8" s="279"/>
      <c r="AA8" s="280"/>
      <c r="AB8" s="282"/>
      <c r="AC8" s="282"/>
      <c r="AD8" s="658" t="s">
        <v>516</v>
      </c>
      <c r="AE8" s="282"/>
      <c r="AF8" s="282"/>
      <c r="AG8" s="282"/>
    </row>
    <row r="9" spans="1:33">
      <c r="A9" s="282"/>
      <c r="B9" s="282"/>
      <c r="C9" s="282"/>
      <c r="D9" s="282"/>
      <c r="E9" s="282"/>
      <c r="F9" s="282"/>
      <c r="G9" s="282"/>
      <c r="H9" s="281"/>
      <c r="I9" s="282"/>
      <c r="J9" s="282"/>
      <c r="K9" s="282"/>
      <c r="L9" s="282"/>
      <c r="M9" s="282"/>
      <c r="N9" s="282"/>
      <c r="O9" s="282"/>
      <c r="P9" s="282"/>
      <c r="Q9" s="282"/>
      <c r="R9" s="282"/>
      <c r="S9" s="282"/>
      <c r="T9" s="282"/>
      <c r="U9" s="282"/>
      <c r="V9" s="290"/>
      <c r="W9" s="282"/>
      <c r="X9" s="282"/>
      <c r="Y9" s="658"/>
      <c r="Z9" s="282"/>
      <c r="AA9" s="283"/>
      <c r="AB9" s="282"/>
      <c r="AC9" s="282"/>
      <c r="AD9" s="658"/>
      <c r="AE9" s="282"/>
      <c r="AF9" s="282"/>
      <c r="AG9" s="282"/>
    </row>
    <row r="10" spans="1:33">
      <c r="A10" s="282"/>
      <c r="B10" s="282"/>
      <c r="C10" s="282"/>
      <c r="D10" s="282"/>
      <c r="E10" s="282"/>
      <c r="F10" s="282"/>
      <c r="G10" s="282"/>
      <c r="H10" s="281"/>
      <c r="I10" s="282"/>
      <c r="J10" s="282"/>
      <c r="K10" s="282"/>
      <c r="L10" s="282"/>
      <c r="M10" s="282"/>
      <c r="N10" s="282"/>
      <c r="O10" s="282"/>
      <c r="P10" s="282"/>
      <c r="Q10" s="282"/>
      <c r="R10" s="282"/>
      <c r="S10" s="282"/>
      <c r="T10" s="282"/>
      <c r="U10" s="282"/>
      <c r="V10" s="290"/>
      <c r="W10" s="282"/>
      <c r="X10" s="282"/>
      <c r="Y10" s="658"/>
      <c r="Z10" s="282"/>
      <c r="AA10" s="283"/>
      <c r="AB10" s="282"/>
      <c r="AC10" s="282"/>
      <c r="AD10" s="658"/>
      <c r="AE10" s="282"/>
      <c r="AF10" s="282"/>
      <c r="AG10" s="282"/>
    </row>
    <row r="11" spans="1:33">
      <c r="A11" s="282"/>
      <c r="B11" s="282"/>
      <c r="C11" s="282"/>
      <c r="D11" s="282"/>
      <c r="E11" s="282"/>
      <c r="F11" s="282"/>
      <c r="G11" s="282"/>
      <c r="H11" s="281"/>
      <c r="I11" s="282"/>
      <c r="J11" s="282"/>
      <c r="K11" s="282"/>
      <c r="L11" s="282"/>
      <c r="M11" s="282"/>
      <c r="N11" s="282"/>
      <c r="O11" s="282"/>
      <c r="P11" s="282"/>
      <c r="Q11" s="282"/>
      <c r="R11" s="282"/>
      <c r="S11" s="282"/>
      <c r="T11" s="282"/>
      <c r="U11" s="282"/>
      <c r="V11" s="290"/>
      <c r="W11" s="282"/>
      <c r="X11" s="282"/>
      <c r="Y11" s="658"/>
      <c r="Z11" s="282"/>
      <c r="AA11" s="283"/>
      <c r="AB11" s="282"/>
      <c r="AC11" s="282"/>
      <c r="AD11" s="658"/>
      <c r="AE11" s="282"/>
      <c r="AF11" s="282"/>
      <c r="AG11" s="282"/>
    </row>
    <row r="12" spans="1:33">
      <c r="A12" s="282"/>
      <c r="B12" s="282"/>
      <c r="C12" s="282"/>
      <c r="D12" s="282"/>
      <c r="E12" s="282"/>
      <c r="F12" s="282"/>
      <c r="G12" s="282"/>
      <c r="H12" s="281"/>
      <c r="I12" s="282"/>
      <c r="J12" s="282"/>
      <c r="K12" s="282"/>
      <c r="L12" s="282"/>
      <c r="M12" s="282"/>
      <c r="N12" s="282"/>
      <c r="O12" s="282"/>
      <c r="P12" s="282"/>
      <c r="Q12" s="282"/>
      <c r="R12" s="282"/>
      <c r="S12" s="282"/>
      <c r="T12" s="282"/>
      <c r="U12" s="282"/>
      <c r="V12" s="290"/>
      <c r="W12" s="282"/>
      <c r="X12" s="282"/>
      <c r="Y12" s="658"/>
      <c r="Z12" s="282"/>
      <c r="AA12" s="283"/>
      <c r="AB12" s="282"/>
      <c r="AC12" s="282"/>
      <c r="AD12" s="658"/>
      <c r="AE12" s="282"/>
      <c r="AF12" s="282"/>
      <c r="AG12" s="282"/>
    </row>
    <row r="13" spans="1:33">
      <c r="A13" s="282"/>
      <c r="B13" s="282"/>
      <c r="C13" s="282"/>
      <c r="D13" s="282"/>
      <c r="E13" s="282"/>
      <c r="F13" s="282"/>
      <c r="G13" s="282"/>
      <c r="H13" s="281"/>
      <c r="I13" s="282"/>
      <c r="J13" s="282"/>
      <c r="K13" s="282"/>
      <c r="L13" s="282"/>
      <c r="M13" s="282"/>
      <c r="N13" s="282"/>
      <c r="O13" s="282"/>
      <c r="P13" s="282"/>
      <c r="Q13" s="282"/>
      <c r="R13" s="282"/>
      <c r="S13" s="282"/>
      <c r="T13" s="282"/>
      <c r="U13" s="282"/>
      <c r="V13" s="290"/>
      <c r="W13" s="282"/>
      <c r="X13" s="282"/>
      <c r="Y13" s="658"/>
      <c r="Z13" s="282"/>
      <c r="AA13" s="283"/>
      <c r="AB13" s="282"/>
      <c r="AC13" s="282"/>
      <c r="AD13" s="658"/>
      <c r="AE13" s="282"/>
      <c r="AF13" s="282"/>
      <c r="AG13" s="282"/>
    </row>
    <row r="14" spans="1:33" ht="16.5" customHeight="1">
      <c r="A14" s="282"/>
      <c r="B14" s="282"/>
      <c r="C14" s="282"/>
      <c r="D14" s="282"/>
      <c r="E14" s="282"/>
      <c r="F14" s="282"/>
      <c r="G14" s="282"/>
      <c r="H14" s="281"/>
      <c r="I14" s="282"/>
      <c r="J14" s="282"/>
      <c r="K14" s="282"/>
      <c r="L14" s="282"/>
      <c r="M14" s="282"/>
      <c r="N14" s="282"/>
      <c r="O14" s="282"/>
      <c r="P14" s="282"/>
      <c r="Q14" s="282"/>
      <c r="R14" s="282"/>
      <c r="S14" s="282"/>
      <c r="T14" s="282"/>
      <c r="U14" s="282"/>
      <c r="V14" s="290"/>
      <c r="W14" s="282"/>
      <c r="X14" s="282"/>
      <c r="Y14" s="282"/>
      <c r="Z14" s="282"/>
      <c r="AA14" s="283"/>
      <c r="AB14" s="282"/>
      <c r="AC14" s="282"/>
      <c r="AD14" s="658"/>
      <c r="AE14" s="282"/>
      <c r="AF14" s="282"/>
      <c r="AG14" s="282"/>
    </row>
    <row r="15" spans="1:33">
      <c r="A15" s="282"/>
      <c r="B15" s="282"/>
      <c r="C15" s="282"/>
      <c r="D15" s="282"/>
      <c r="E15" s="282"/>
      <c r="F15" s="282"/>
      <c r="G15" s="282"/>
      <c r="H15" s="281"/>
      <c r="I15" s="282"/>
      <c r="J15" s="282"/>
      <c r="K15" s="282"/>
      <c r="L15" s="282"/>
      <c r="M15" s="282"/>
      <c r="N15" s="282"/>
      <c r="O15" s="282"/>
      <c r="P15" s="282"/>
      <c r="Q15" s="282"/>
      <c r="R15" s="282"/>
      <c r="S15" s="282"/>
      <c r="T15" s="282"/>
      <c r="U15" s="282"/>
      <c r="V15" s="218"/>
      <c r="W15" s="219"/>
      <c r="X15" s="219"/>
      <c r="Y15" s="219"/>
      <c r="Z15" s="219"/>
      <c r="AA15" s="291"/>
      <c r="AB15" s="282"/>
      <c r="AC15" s="282"/>
      <c r="AD15" s="658"/>
      <c r="AE15" s="282"/>
      <c r="AF15" s="282"/>
      <c r="AG15" s="282"/>
    </row>
    <row r="16" spans="1:33">
      <c r="A16" s="282"/>
      <c r="B16" s="282"/>
      <c r="C16" s="282"/>
      <c r="D16" s="437" t="s">
        <v>517</v>
      </c>
      <c r="E16" s="282"/>
      <c r="F16" s="282"/>
      <c r="G16" s="282"/>
      <c r="H16" s="281"/>
      <c r="I16" s="282"/>
      <c r="J16" s="282"/>
      <c r="K16" s="282"/>
      <c r="L16" s="282"/>
      <c r="M16" s="282"/>
      <c r="N16" s="282"/>
      <c r="O16" s="282"/>
      <c r="P16" s="282"/>
      <c r="Q16" s="282"/>
      <c r="R16" s="282"/>
      <c r="S16" s="282"/>
      <c r="T16" s="282"/>
      <c r="U16" s="282"/>
      <c r="V16" s="290"/>
      <c r="W16" s="282"/>
      <c r="X16" s="282"/>
      <c r="Y16" s="282"/>
      <c r="Z16" s="282"/>
      <c r="AA16" s="283"/>
      <c r="AB16" s="282"/>
      <c r="AC16" s="282"/>
      <c r="AD16" s="282"/>
      <c r="AE16" s="282"/>
      <c r="AF16" s="282"/>
      <c r="AG16" s="282"/>
    </row>
    <row r="17" spans="1:33">
      <c r="A17" s="282"/>
      <c r="B17" s="282"/>
      <c r="C17" s="282"/>
      <c r="D17" s="437"/>
      <c r="E17" s="282"/>
      <c r="F17" s="282"/>
      <c r="G17" s="282"/>
      <c r="H17" s="281"/>
      <c r="I17" s="282"/>
      <c r="J17" s="282"/>
      <c r="K17" s="282"/>
      <c r="L17" s="282"/>
      <c r="M17" s="282"/>
      <c r="N17" s="282"/>
      <c r="O17" s="282"/>
      <c r="P17" s="282"/>
      <c r="Q17" s="282"/>
      <c r="R17" s="282"/>
      <c r="S17" s="282"/>
      <c r="T17" s="282"/>
      <c r="U17" s="282"/>
      <c r="V17" s="290"/>
      <c r="W17" s="282"/>
      <c r="X17" s="282"/>
      <c r="Y17" s="282"/>
      <c r="Z17" s="282"/>
      <c r="AA17" s="283"/>
      <c r="AB17" s="282"/>
      <c r="AC17" s="282"/>
      <c r="AD17" s="282"/>
      <c r="AE17" s="282"/>
      <c r="AF17" s="282"/>
      <c r="AG17" s="282"/>
    </row>
    <row r="18" spans="1:33">
      <c r="A18" s="282"/>
      <c r="B18" s="282"/>
      <c r="C18" s="282"/>
      <c r="D18" s="437"/>
      <c r="E18" s="282"/>
      <c r="F18" s="282"/>
      <c r="G18" s="282"/>
      <c r="H18" s="281"/>
      <c r="I18" s="282"/>
      <c r="J18" s="282"/>
      <c r="K18" s="282"/>
      <c r="L18" s="282"/>
      <c r="M18" s="282"/>
      <c r="N18" s="282"/>
      <c r="O18" s="282"/>
      <c r="P18" s="282"/>
      <c r="Q18" s="282"/>
      <c r="R18" s="282"/>
      <c r="S18" s="282"/>
      <c r="T18" s="282"/>
      <c r="U18" s="282"/>
      <c r="V18" s="290"/>
      <c r="W18" s="282"/>
      <c r="X18" s="282"/>
      <c r="Y18" s="659"/>
      <c r="Z18" s="282"/>
      <c r="AA18" s="283"/>
      <c r="AB18" s="282"/>
      <c r="AC18" s="282"/>
      <c r="AD18" s="659" t="s">
        <v>518</v>
      </c>
      <c r="AE18" s="282"/>
      <c r="AF18" s="282"/>
      <c r="AG18" s="282"/>
    </row>
    <row r="19" spans="1:33">
      <c r="A19" s="282"/>
      <c r="B19" s="282"/>
      <c r="C19" s="282"/>
      <c r="D19" s="437"/>
      <c r="E19" s="282"/>
      <c r="F19" s="282"/>
      <c r="G19" s="282"/>
      <c r="H19" s="281"/>
      <c r="I19" s="282"/>
      <c r="J19" s="282"/>
      <c r="K19" s="282"/>
      <c r="L19" s="282"/>
      <c r="M19" s="282"/>
      <c r="N19" s="282"/>
      <c r="O19" s="282"/>
      <c r="P19" s="282"/>
      <c r="Q19" s="282"/>
      <c r="R19" s="282"/>
      <c r="S19" s="282"/>
      <c r="T19" s="282"/>
      <c r="U19" s="282"/>
      <c r="V19" s="290"/>
      <c r="W19" s="282"/>
      <c r="X19" s="282"/>
      <c r="Y19" s="659"/>
      <c r="Z19" s="282"/>
      <c r="AA19" s="283"/>
      <c r="AB19" s="282"/>
      <c r="AC19" s="282"/>
      <c r="AD19" s="659"/>
      <c r="AE19" s="282"/>
      <c r="AF19" s="282"/>
      <c r="AG19" s="282"/>
    </row>
    <row r="20" spans="1:33">
      <c r="A20" s="282"/>
      <c r="B20" s="282"/>
      <c r="C20" s="282"/>
      <c r="D20" s="437"/>
      <c r="E20" s="282"/>
      <c r="F20" s="282"/>
      <c r="G20" s="282"/>
      <c r="H20" s="281"/>
      <c r="I20" s="282"/>
      <c r="J20" s="282"/>
      <c r="K20" s="282"/>
      <c r="L20" s="282"/>
      <c r="M20" s="282"/>
      <c r="N20" s="282"/>
      <c r="O20" s="282"/>
      <c r="P20" s="282"/>
      <c r="Q20" s="282"/>
      <c r="R20" s="282"/>
      <c r="S20" s="282"/>
      <c r="T20" s="282"/>
      <c r="U20" s="282"/>
      <c r="V20" s="290"/>
      <c r="W20" s="282"/>
      <c r="X20" s="282"/>
      <c r="Y20" s="659"/>
      <c r="Z20" s="282"/>
      <c r="AA20" s="283"/>
      <c r="AB20" s="282"/>
      <c r="AC20" s="282"/>
      <c r="AD20" s="659"/>
      <c r="AE20" s="282"/>
      <c r="AF20" s="282"/>
      <c r="AG20" s="282"/>
    </row>
    <row r="21" spans="1:33">
      <c r="A21" s="282"/>
      <c r="B21" s="282"/>
      <c r="C21" s="282"/>
      <c r="D21" s="437"/>
      <c r="E21" s="282"/>
      <c r="F21" s="282"/>
      <c r="G21" s="282"/>
      <c r="H21" s="281"/>
      <c r="I21" s="282"/>
      <c r="J21" s="282"/>
      <c r="K21" s="282"/>
      <c r="L21" s="282"/>
      <c r="M21" s="282"/>
      <c r="N21" s="282"/>
      <c r="O21" s="282"/>
      <c r="P21" s="282"/>
      <c r="Q21" s="282"/>
      <c r="R21" s="282"/>
      <c r="S21" s="282"/>
      <c r="T21" s="282"/>
      <c r="U21" s="282"/>
      <c r="V21" s="290"/>
      <c r="W21" s="282"/>
      <c r="X21" s="282"/>
      <c r="Y21" s="659"/>
      <c r="Z21" s="282"/>
      <c r="AA21" s="283"/>
      <c r="AB21" s="282"/>
      <c r="AC21" s="282"/>
      <c r="AD21" s="659"/>
      <c r="AE21" s="282"/>
      <c r="AF21" s="282"/>
      <c r="AG21" s="282"/>
    </row>
    <row r="22" spans="1:33">
      <c r="A22" s="282"/>
      <c r="B22" s="282"/>
      <c r="C22" s="282"/>
      <c r="D22" s="437"/>
      <c r="E22" s="282"/>
      <c r="F22" s="282"/>
      <c r="G22" s="282"/>
      <c r="H22" s="281"/>
      <c r="I22" s="282"/>
      <c r="J22" s="282"/>
      <c r="K22" s="282"/>
      <c r="L22" s="282"/>
      <c r="M22" s="282"/>
      <c r="N22" s="282"/>
      <c r="O22" s="282"/>
      <c r="P22" s="282"/>
      <c r="Q22" s="282"/>
      <c r="R22" s="282"/>
      <c r="S22" s="282"/>
      <c r="T22" s="282"/>
      <c r="U22" s="282"/>
      <c r="V22" s="290"/>
      <c r="W22" s="282"/>
      <c r="X22" s="282"/>
      <c r="Y22" s="659"/>
      <c r="Z22" s="282"/>
      <c r="AA22" s="283"/>
      <c r="AB22" s="282"/>
      <c r="AC22" s="282"/>
      <c r="AD22" s="659"/>
      <c r="AE22" s="282"/>
      <c r="AF22" s="282"/>
      <c r="AG22" s="282"/>
    </row>
    <row r="23" spans="1:33">
      <c r="A23" s="282"/>
      <c r="B23" s="282"/>
      <c r="C23" s="282"/>
      <c r="D23" s="437"/>
      <c r="E23" s="282"/>
      <c r="F23" s="282"/>
      <c r="G23" s="282"/>
      <c r="H23" s="281"/>
      <c r="I23" s="282"/>
      <c r="J23" s="282"/>
      <c r="K23" s="282"/>
      <c r="L23" s="282"/>
      <c r="M23" s="282"/>
      <c r="N23" s="282"/>
      <c r="O23" s="282"/>
      <c r="P23" s="282"/>
      <c r="Q23" s="282"/>
      <c r="R23" s="282"/>
      <c r="S23" s="282"/>
      <c r="T23" s="282"/>
      <c r="U23" s="282"/>
      <c r="V23" s="290"/>
      <c r="W23" s="282"/>
      <c r="X23" s="282"/>
      <c r="Y23" s="659"/>
      <c r="Z23" s="282"/>
      <c r="AA23" s="283"/>
      <c r="AB23" s="282"/>
      <c r="AC23" s="282"/>
      <c r="AD23" s="659"/>
      <c r="AE23" s="282"/>
      <c r="AF23" s="282"/>
      <c r="AG23" s="282"/>
    </row>
    <row r="24" spans="1:33">
      <c r="A24" s="282"/>
      <c r="B24" s="282"/>
      <c r="C24" s="282"/>
      <c r="D24" s="437"/>
      <c r="E24" s="282"/>
      <c r="F24" s="282"/>
      <c r="G24" s="282"/>
      <c r="H24" s="281"/>
      <c r="I24" s="282"/>
      <c r="J24" s="282"/>
      <c r="K24" s="282"/>
      <c r="L24" s="282"/>
      <c r="M24" s="282"/>
      <c r="N24" s="282"/>
      <c r="O24" s="282"/>
      <c r="P24" s="282"/>
      <c r="Q24" s="282"/>
      <c r="R24" s="282"/>
      <c r="S24" s="282"/>
      <c r="T24" s="282"/>
      <c r="U24" s="282"/>
      <c r="V24" s="290"/>
      <c r="W24" s="282"/>
      <c r="X24" s="282"/>
      <c r="Y24" s="659"/>
      <c r="Z24" s="282"/>
      <c r="AA24" s="283"/>
      <c r="AB24" s="282"/>
      <c r="AC24" s="282"/>
      <c r="AD24" s="659"/>
      <c r="AE24" s="282"/>
      <c r="AF24" s="282"/>
      <c r="AG24" s="282"/>
    </row>
    <row r="25" spans="1:33">
      <c r="A25" s="282"/>
      <c r="B25" s="282"/>
      <c r="C25" s="282"/>
      <c r="D25" s="282"/>
      <c r="E25" s="282"/>
      <c r="F25" s="282"/>
      <c r="G25" s="282"/>
      <c r="H25" s="281"/>
      <c r="I25" s="282"/>
      <c r="J25" s="282"/>
      <c r="K25" s="282"/>
      <c r="L25" s="282"/>
      <c r="M25" s="282"/>
      <c r="N25" s="282"/>
      <c r="O25" s="282"/>
      <c r="P25" s="282"/>
      <c r="Q25" s="282"/>
      <c r="R25" s="282"/>
      <c r="S25" s="282"/>
      <c r="T25" s="282"/>
      <c r="U25" s="282"/>
      <c r="V25" s="290"/>
      <c r="W25" s="282"/>
      <c r="X25" s="282"/>
      <c r="Y25" s="659"/>
      <c r="Z25" s="282"/>
      <c r="AA25" s="283"/>
      <c r="AB25" s="282"/>
      <c r="AC25" s="282"/>
      <c r="AD25" s="659"/>
      <c r="AE25" s="282"/>
      <c r="AF25" s="282"/>
      <c r="AG25" s="282"/>
    </row>
    <row r="26" spans="1:33">
      <c r="A26" s="282"/>
      <c r="B26" s="282"/>
      <c r="C26" s="282"/>
      <c r="D26" s="282"/>
      <c r="E26" s="282"/>
      <c r="F26" s="282"/>
      <c r="G26" s="282"/>
      <c r="H26" s="281"/>
      <c r="I26" s="282"/>
      <c r="J26" s="282"/>
      <c r="K26" s="282"/>
      <c r="L26" s="282"/>
      <c r="M26" s="282"/>
      <c r="N26" s="282"/>
      <c r="O26" s="282"/>
      <c r="P26" s="282"/>
      <c r="Q26" s="282"/>
      <c r="R26" s="282"/>
      <c r="S26" s="282"/>
      <c r="T26" s="282"/>
      <c r="U26" s="282"/>
      <c r="V26" s="290"/>
      <c r="W26" s="282"/>
      <c r="X26" s="282"/>
      <c r="Y26" s="659"/>
      <c r="Z26" s="282"/>
      <c r="AA26" s="283"/>
      <c r="AB26" s="282"/>
      <c r="AC26" s="282"/>
      <c r="AD26" s="659"/>
      <c r="AE26" s="282"/>
      <c r="AF26" s="282"/>
      <c r="AG26" s="282"/>
    </row>
    <row r="27" spans="1:33">
      <c r="A27" s="282"/>
      <c r="B27" s="282"/>
      <c r="C27" s="282"/>
      <c r="D27" s="282"/>
      <c r="E27" s="282"/>
      <c r="F27" s="282"/>
      <c r="G27" s="282"/>
      <c r="H27" s="281"/>
      <c r="I27" s="282"/>
      <c r="J27" s="282"/>
      <c r="K27" s="282"/>
      <c r="L27" s="282"/>
      <c r="M27" s="282"/>
      <c r="N27" s="282"/>
      <c r="O27" s="282"/>
      <c r="P27" s="282"/>
      <c r="Q27" s="282"/>
      <c r="R27" s="282"/>
      <c r="S27" s="282"/>
      <c r="T27" s="282"/>
      <c r="U27" s="282"/>
      <c r="V27" s="290"/>
      <c r="W27" s="282"/>
      <c r="X27" s="282"/>
      <c r="Y27" s="659"/>
      <c r="Z27" s="282"/>
      <c r="AA27" s="283"/>
      <c r="AB27" s="282"/>
      <c r="AC27" s="282"/>
      <c r="AD27" s="659"/>
      <c r="AE27" s="282"/>
      <c r="AF27" s="282"/>
      <c r="AG27" s="282"/>
    </row>
    <row r="28" spans="1:33">
      <c r="A28" s="282"/>
      <c r="B28" s="282"/>
      <c r="C28" s="282"/>
      <c r="D28" s="282"/>
      <c r="E28" s="282"/>
      <c r="F28" s="282"/>
      <c r="G28" s="282"/>
      <c r="H28" s="281"/>
      <c r="I28" s="282"/>
      <c r="J28" s="282"/>
      <c r="K28" s="282"/>
      <c r="L28" s="282"/>
      <c r="M28" s="282"/>
      <c r="N28" s="282"/>
      <c r="O28" s="282"/>
      <c r="P28" s="282"/>
      <c r="Q28" s="282"/>
      <c r="R28" s="282"/>
      <c r="S28" s="282"/>
      <c r="T28" s="282"/>
      <c r="U28" s="282"/>
      <c r="V28" s="290"/>
      <c r="W28" s="282"/>
      <c r="X28" s="282"/>
      <c r="Y28" s="659"/>
      <c r="Z28" s="282"/>
      <c r="AA28" s="283"/>
      <c r="AB28" s="282"/>
      <c r="AC28" s="282"/>
      <c r="AD28" s="659"/>
      <c r="AE28" s="282"/>
      <c r="AF28" s="282"/>
      <c r="AG28" s="282"/>
    </row>
    <row r="29" spans="1:33" ht="25.8" customHeight="1">
      <c r="A29" s="282"/>
      <c r="B29" s="282"/>
      <c r="C29" s="282"/>
      <c r="D29" s="282"/>
      <c r="E29" s="282"/>
      <c r="F29" s="282"/>
      <c r="G29" s="282"/>
      <c r="H29" s="284"/>
      <c r="I29" s="285"/>
      <c r="J29" s="285"/>
      <c r="K29" s="285"/>
      <c r="L29" s="285"/>
      <c r="M29" s="285"/>
      <c r="N29" s="285"/>
      <c r="O29" s="285"/>
      <c r="P29" s="285"/>
      <c r="Q29" s="285"/>
      <c r="R29" s="285"/>
      <c r="S29" s="285"/>
      <c r="T29" s="285"/>
      <c r="U29" s="285"/>
      <c r="V29" s="292"/>
      <c r="W29" s="285"/>
      <c r="X29" s="285"/>
      <c r="Y29" s="660"/>
      <c r="Z29" s="285"/>
      <c r="AA29" s="286"/>
      <c r="AB29" s="282"/>
      <c r="AC29" s="282"/>
      <c r="AD29" s="659"/>
      <c r="AE29" s="282"/>
      <c r="AF29" s="282"/>
      <c r="AG29" s="282"/>
    </row>
    <row r="30" spans="1:33">
      <c r="A30" s="282"/>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93"/>
      <c r="Z30" s="282"/>
      <c r="AA30" s="282"/>
      <c r="AB30" s="282"/>
      <c r="AC30" s="282"/>
      <c r="AD30" s="282"/>
      <c r="AE30" s="282"/>
      <c r="AF30" s="282"/>
      <c r="AG30" s="282"/>
    </row>
    <row r="31" spans="1:33">
      <c r="A31" s="282"/>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row>
    <row r="32" spans="1:33">
      <c r="A32" s="282"/>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row>
    <row r="33" spans="1:33" ht="10.5" customHeight="1">
      <c r="A33" s="282"/>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row>
    <row r="34" spans="1:33">
      <c r="A34" s="282"/>
      <c r="B34" s="282"/>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row>
    <row r="35" spans="1:33">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row>
    <row r="36" spans="1:33">
      <c r="A36" s="282"/>
      <c r="B36" s="282"/>
      <c r="C36" s="282"/>
      <c r="D36" s="282"/>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row>
    <row r="37" spans="1:33">
      <c r="A37" s="282"/>
      <c r="B37" s="282"/>
      <c r="C37" s="282"/>
      <c r="D37" s="282"/>
      <c r="E37" s="282"/>
      <c r="F37" s="282"/>
      <c r="G37" s="282"/>
      <c r="H37" s="282"/>
      <c r="I37" s="282"/>
      <c r="J37" s="282"/>
      <c r="K37" s="282"/>
      <c r="L37" s="282"/>
      <c r="M37" s="282"/>
      <c r="N37" s="282"/>
      <c r="O37" s="282"/>
      <c r="P37" s="282"/>
      <c r="Q37" s="282"/>
      <c r="R37" s="282"/>
      <c r="S37" s="282"/>
      <c r="T37" s="282"/>
      <c r="U37" s="282"/>
      <c r="V37" s="282"/>
      <c r="W37" s="282"/>
      <c r="X37" s="282"/>
      <c r="Y37" s="282"/>
      <c r="Z37" s="282"/>
      <c r="AA37" s="282"/>
      <c r="AB37" s="282"/>
      <c r="AC37" s="282"/>
      <c r="AD37" s="282"/>
      <c r="AE37" s="282"/>
      <c r="AF37" s="282"/>
      <c r="AG37" s="282"/>
    </row>
    <row r="38" spans="1:33">
      <c r="A38" s="282"/>
      <c r="B38" s="282"/>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row>
    <row r="39" spans="1:33">
      <c r="A39" s="282"/>
      <c r="B39" s="282"/>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row>
    <row r="40" spans="1:33">
      <c r="A40" s="282" t="s">
        <v>519</v>
      </c>
      <c r="B40" s="282"/>
      <c r="C40" s="282"/>
      <c r="D40" s="282"/>
      <c r="E40" s="282"/>
      <c r="F40" s="282"/>
      <c r="G40" s="282"/>
      <c r="H40" s="282"/>
      <c r="I40" s="282"/>
      <c r="J40" s="282"/>
      <c r="K40" s="282"/>
      <c r="L40" s="282"/>
      <c r="M40" s="282"/>
      <c r="N40" s="282"/>
      <c r="O40" s="282"/>
      <c r="P40" s="282"/>
      <c r="Q40" s="282"/>
      <c r="R40" s="282"/>
      <c r="S40" s="282"/>
      <c r="T40" s="282"/>
      <c r="U40" s="282"/>
      <c r="V40" s="282"/>
      <c r="W40" s="282"/>
      <c r="X40" s="282"/>
      <c r="Y40" s="282"/>
      <c r="Z40" s="282"/>
      <c r="AA40" s="282"/>
      <c r="AB40" s="282"/>
      <c r="AC40" s="282"/>
      <c r="AD40" s="282"/>
      <c r="AE40" s="282"/>
      <c r="AF40" s="282"/>
      <c r="AG40" s="282"/>
    </row>
    <row r="41" spans="1:33">
      <c r="A41" s="282"/>
      <c r="B41" s="282"/>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row>
    <row r="42" spans="1:33">
      <c r="A42" s="481" t="s">
        <v>2</v>
      </c>
      <c r="B42" s="595"/>
      <c r="C42" s="595"/>
      <c r="D42" s="595"/>
      <c r="E42" s="595"/>
      <c r="F42" s="595"/>
      <c r="G42" s="595"/>
      <c r="H42" s="596"/>
      <c r="I42" s="643" t="s">
        <v>520</v>
      </c>
      <c r="J42" s="644"/>
      <c r="K42" s="645"/>
      <c r="L42" s="643" t="s">
        <v>521</v>
      </c>
      <c r="M42" s="644"/>
      <c r="N42" s="645"/>
      <c r="O42" s="643" t="s">
        <v>522</v>
      </c>
      <c r="P42" s="644"/>
      <c r="Q42" s="645"/>
      <c r="R42" s="282"/>
      <c r="S42" s="652" t="s">
        <v>388</v>
      </c>
      <c r="T42" s="624"/>
      <c r="U42" s="624"/>
      <c r="V42" s="624"/>
      <c r="W42" s="625"/>
      <c r="X42" s="463"/>
      <c r="Y42" s="624"/>
      <c r="Z42" s="624"/>
      <c r="AA42" s="624"/>
      <c r="AB42" s="624"/>
      <c r="AC42" s="624"/>
      <c r="AD42" s="624"/>
      <c r="AE42" s="624"/>
      <c r="AF42" s="619"/>
      <c r="AG42" s="620"/>
    </row>
    <row r="43" spans="1:33">
      <c r="A43" s="484"/>
      <c r="B43" s="641"/>
      <c r="C43" s="641"/>
      <c r="D43" s="641"/>
      <c r="E43" s="641"/>
      <c r="F43" s="641"/>
      <c r="G43" s="641"/>
      <c r="H43" s="642"/>
      <c r="I43" s="646"/>
      <c r="J43" s="647"/>
      <c r="K43" s="648"/>
      <c r="L43" s="646"/>
      <c r="M43" s="647"/>
      <c r="N43" s="648"/>
      <c r="O43" s="646"/>
      <c r="P43" s="647"/>
      <c r="Q43" s="648"/>
      <c r="R43" s="282"/>
      <c r="S43" s="653"/>
      <c r="T43" s="627"/>
      <c r="U43" s="627"/>
      <c r="V43" s="627"/>
      <c r="W43" s="628"/>
      <c r="X43" s="466"/>
      <c r="Y43" s="627"/>
      <c r="Z43" s="627"/>
      <c r="AA43" s="627"/>
      <c r="AB43" s="627"/>
      <c r="AC43" s="627"/>
      <c r="AD43" s="627"/>
      <c r="AE43" s="627"/>
      <c r="AF43" s="621"/>
      <c r="AG43" s="622"/>
    </row>
    <row r="44" spans="1:33">
      <c r="A44" s="597"/>
      <c r="B44" s="598"/>
      <c r="C44" s="598"/>
      <c r="D44" s="598"/>
      <c r="E44" s="598"/>
      <c r="F44" s="598"/>
      <c r="G44" s="598"/>
      <c r="H44" s="599"/>
      <c r="I44" s="649"/>
      <c r="J44" s="650"/>
      <c r="K44" s="651"/>
      <c r="L44" s="649"/>
      <c r="M44" s="650"/>
      <c r="N44" s="651"/>
      <c r="O44" s="649"/>
      <c r="P44" s="650"/>
      <c r="Q44" s="651"/>
      <c r="R44" s="282"/>
      <c r="S44" s="654"/>
      <c r="T44" s="655"/>
      <c r="U44" s="655"/>
      <c r="V44" s="655"/>
      <c r="W44" s="640"/>
      <c r="X44" s="654"/>
      <c r="Y44" s="655"/>
      <c r="Z44" s="655"/>
      <c r="AA44" s="655"/>
      <c r="AB44" s="655"/>
      <c r="AC44" s="655"/>
      <c r="AD44" s="655"/>
      <c r="AE44" s="655"/>
      <c r="AF44" s="479"/>
      <c r="AG44" s="623"/>
    </row>
    <row r="45" spans="1:33">
      <c r="A45" s="294" t="s">
        <v>523</v>
      </c>
      <c r="B45" s="279"/>
      <c r="C45" s="279"/>
      <c r="D45" s="279"/>
      <c r="E45" s="279"/>
      <c r="F45" s="279"/>
      <c r="G45" s="279"/>
      <c r="H45" s="280"/>
      <c r="I45" s="294" t="s">
        <v>523</v>
      </c>
      <c r="J45" s="279"/>
      <c r="K45" s="280"/>
      <c r="L45" s="294" t="s">
        <v>523</v>
      </c>
      <c r="M45" s="279"/>
      <c r="N45" s="280"/>
      <c r="O45" s="294" t="s">
        <v>523</v>
      </c>
      <c r="P45" s="279"/>
      <c r="Q45" s="280"/>
      <c r="R45" s="282"/>
      <c r="S45" s="481" t="s">
        <v>392</v>
      </c>
      <c r="T45" s="482"/>
      <c r="U45" s="482"/>
      <c r="V45" s="482"/>
      <c r="W45" s="483"/>
      <c r="X45" s="463"/>
      <c r="Y45" s="624"/>
      <c r="Z45" s="624"/>
      <c r="AA45" s="624"/>
      <c r="AB45" s="624"/>
      <c r="AC45" s="624"/>
      <c r="AD45" s="624"/>
      <c r="AE45" s="624"/>
      <c r="AF45" s="624"/>
      <c r="AG45" s="625"/>
    </row>
    <row r="46" spans="1:33">
      <c r="A46" s="629" t="s">
        <v>524</v>
      </c>
      <c r="B46" s="630"/>
      <c r="C46" s="630"/>
      <c r="D46" s="630"/>
      <c r="E46" s="630"/>
      <c r="F46" s="630"/>
      <c r="G46" s="630"/>
      <c r="H46" s="631"/>
      <c r="I46" s="281"/>
      <c r="J46" s="282"/>
      <c r="K46" s="283"/>
      <c r="L46" s="281"/>
      <c r="M46" s="282"/>
      <c r="N46" s="283"/>
      <c r="O46" s="281"/>
      <c r="P46" s="282"/>
      <c r="Q46" s="283"/>
      <c r="R46" s="282"/>
      <c r="S46" s="484"/>
      <c r="T46" s="485"/>
      <c r="U46" s="485"/>
      <c r="V46" s="485"/>
      <c r="W46" s="486"/>
      <c r="X46" s="626"/>
      <c r="Y46" s="627"/>
      <c r="Z46" s="627"/>
      <c r="AA46" s="627"/>
      <c r="AB46" s="627"/>
      <c r="AC46" s="627"/>
      <c r="AD46" s="627"/>
      <c r="AE46" s="627"/>
      <c r="AF46" s="627"/>
      <c r="AG46" s="628"/>
    </row>
    <row r="47" spans="1:33">
      <c r="A47" s="632" t="s">
        <v>525</v>
      </c>
      <c r="B47" s="633"/>
      <c r="C47" s="633"/>
      <c r="D47" s="633"/>
      <c r="E47" s="633"/>
      <c r="F47" s="633"/>
      <c r="G47" s="633"/>
      <c r="H47" s="634"/>
      <c r="I47" s="284"/>
      <c r="J47" s="285"/>
      <c r="K47" s="286"/>
      <c r="L47" s="284"/>
      <c r="M47" s="285"/>
      <c r="N47" s="286"/>
      <c r="O47" s="284"/>
      <c r="P47" s="285"/>
      <c r="Q47" s="286"/>
      <c r="R47" s="282"/>
      <c r="S47" s="635" t="s">
        <v>526</v>
      </c>
      <c r="T47" s="636"/>
      <c r="U47" s="636"/>
      <c r="V47" s="636"/>
      <c r="W47" s="637"/>
      <c r="X47" s="638" t="s">
        <v>527</v>
      </c>
      <c r="Y47" s="639"/>
      <c r="Z47" s="639"/>
      <c r="AA47" s="639"/>
      <c r="AB47" s="639"/>
      <c r="AC47" s="639"/>
      <c r="AD47" s="639"/>
      <c r="AE47" s="639"/>
      <c r="AF47" s="639"/>
      <c r="AG47" s="640"/>
    </row>
    <row r="48" spans="1:33">
      <c r="A48" s="282"/>
      <c r="B48" s="282"/>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row>
    <row r="49" spans="1:33">
      <c r="A49" s="282"/>
      <c r="B49" s="282"/>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row>
    <row r="50" spans="1:33">
      <c r="A50" s="282"/>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row>
    <row r="51" spans="1:33">
      <c r="A51" s="282"/>
      <c r="B51" s="282"/>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row>
    <row r="52" spans="1:33">
      <c r="A52" s="282"/>
      <c r="B52" s="282"/>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row>
    <row r="53" spans="1:33">
      <c r="A53" s="282"/>
      <c r="B53" s="282"/>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row>
    <row r="54" spans="1:33">
      <c r="A54" s="282"/>
      <c r="B54" s="282"/>
      <c r="C54" s="282"/>
      <c r="D54" s="282"/>
      <c r="E54" s="282"/>
      <c r="F54" s="282"/>
      <c r="G54" s="282"/>
      <c r="H54" s="282"/>
      <c r="I54" s="282"/>
      <c r="J54" s="282"/>
      <c r="K54" s="282"/>
      <c r="L54" s="282"/>
      <c r="M54" s="282"/>
      <c r="N54" s="282"/>
      <c r="O54" s="282"/>
      <c r="P54" s="282"/>
      <c r="Q54" s="282"/>
      <c r="R54" s="282"/>
      <c r="S54" s="282"/>
      <c r="T54" s="282"/>
      <c r="U54" s="282"/>
      <c r="V54" s="282"/>
      <c r="W54" s="282"/>
      <c r="X54" s="282"/>
      <c r="Y54" s="282"/>
      <c r="Z54" s="282"/>
      <c r="AA54" s="282"/>
      <c r="AB54" s="282"/>
      <c r="AC54" s="282"/>
      <c r="AD54" s="282"/>
      <c r="AE54" s="282"/>
      <c r="AF54" s="282"/>
      <c r="AG54" s="282"/>
    </row>
    <row r="55" spans="1:33">
      <c r="A55" s="282"/>
      <c r="B55" s="282"/>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row>
    <row r="56" spans="1:33">
      <c r="A56" s="282"/>
      <c r="B56" s="282"/>
      <c r="C56" s="282"/>
      <c r="D56" s="282"/>
      <c r="E56" s="282"/>
      <c r="F56" s="282"/>
      <c r="G56" s="28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2"/>
      <c r="AE56" s="282"/>
      <c r="AF56" s="282"/>
      <c r="AG56" s="282"/>
    </row>
    <row r="57" spans="1:33">
      <c r="A57" s="282"/>
      <c r="B57" s="282"/>
      <c r="C57" s="282"/>
      <c r="D57" s="282"/>
      <c r="E57" s="282"/>
      <c r="F57" s="282"/>
      <c r="G57" s="282"/>
      <c r="H57" s="282"/>
      <c r="I57" s="282"/>
      <c r="J57" s="282"/>
      <c r="K57" s="282"/>
      <c r="L57" s="282"/>
      <c r="M57" s="282"/>
      <c r="N57" s="282"/>
      <c r="O57" s="282"/>
      <c r="P57" s="282"/>
      <c r="Q57" s="282"/>
      <c r="R57" s="282"/>
      <c r="S57" s="282"/>
      <c r="T57" s="282"/>
      <c r="U57" s="282"/>
      <c r="V57" s="282"/>
      <c r="W57" s="282"/>
      <c r="X57" s="282"/>
      <c r="Y57" s="282"/>
      <c r="Z57" s="282"/>
      <c r="AA57" s="282"/>
      <c r="AB57" s="282"/>
      <c r="AC57" s="282"/>
      <c r="AD57" s="282"/>
      <c r="AE57" s="282"/>
      <c r="AF57" s="282"/>
      <c r="AG57" s="282"/>
    </row>
    <row r="58" spans="1:33">
      <c r="A58" s="282"/>
      <c r="B58" s="282"/>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row>
  </sheetData>
  <mergeCells count="19">
    <mergeCell ref="E3:AC4"/>
    <mergeCell ref="Y8:Y13"/>
    <mergeCell ref="AD8:AD15"/>
    <mergeCell ref="D16:D24"/>
    <mergeCell ref="Y18:Y29"/>
    <mergeCell ref="AD18:AD29"/>
    <mergeCell ref="AF42:AG44"/>
    <mergeCell ref="S45:W46"/>
    <mergeCell ref="X45:AG46"/>
    <mergeCell ref="A46:H46"/>
    <mergeCell ref="A47:H47"/>
    <mergeCell ref="S47:W47"/>
    <mergeCell ref="X47:AG47"/>
    <mergeCell ref="A42:H44"/>
    <mergeCell ref="I42:K44"/>
    <mergeCell ref="L42:N44"/>
    <mergeCell ref="O42:Q44"/>
    <mergeCell ref="S42:W44"/>
    <mergeCell ref="X42:AE44"/>
  </mergeCells>
  <phoneticPr fontId="2"/>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workbookViewId="0">
      <selection activeCell="AG14" sqref="AG14"/>
    </sheetView>
  </sheetViews>
  <sheetFormatPr defaultRowHeight="13.2"/>
  <cols>
    <col min="1" max="33" width="2.6640625" customWidth="1"/>
  </cols>
  <sheetData>
    <row r="1" spans="1:33" s="234" customFormat="1" ht="15" customHeight="1">
      <c r="A1" s="235" t="s">
        <v>510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177"/>
      <c r="F4" s="615" t="s">
        <v>393</v>
      </c>
      <c r="G4" s="298"/>
      <c r="H4" s="298"/>
      <c r="I4" s="298"/>
      <c r="J4" s="298"/>
      <c r="K4" s="298"/>
      <c r="L4" s="298"/>
      <c r="M4" s="298"/>
      <c r="N4" s="298"/>
      <c r="O4" s="298"/>
      <c r="P4" s="298"/>
      <c r="Q4" s="298"/>
      <c r="R4" s="298"/>
      <c r="S4" s="298"/>
      <c r="T4" s="298"/>
      <c r="U4" s="298"/>
      <c r="V4" s="298"/>
      <c r="W4" s="298"/>
      <c r="X4" s="298"/>
      <c r="Y4" s="298"/>
      <c r="Z4" s="298"/>
      <c r="AA4" s="298"/>
      <c r="AB4" s="177"/>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250</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387</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224</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16" t="s">
        <v>21</v>
      </c>
      <c r="Q15" s="616"/>
      <c r="R15" s="616"/>
      <c r="S15" s="616"/>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388</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17" t="s">
        <v>389</v>
      </c>
      <c r="Q17" s="617"/>
      <c r="R17" s="617"/>
      <c r="S17" s="617"/>
      <c r="T17" s="618"/>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394</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395</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396</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F4:AA4"/>
    <mergeCell ref="P15:S15"/>
    <mergeCell ref="P17:T17"/>
  </mergeCells>
  <phoneticPr fontId="2"/>
  <pageMargins left="0.7" right="0.7" top="0.75" bottom="0.75" header="0.3" footer="0.3"/>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zoomScaleNormal="100" workbookViewId="0">
      <selection activeCell="U9" sqref="U9:U10"/>
    </sheetView>
  </sheetViews>
  <sheetFormatPr defaultRowHeight="13.2"/>
  <cols>
    <col min="1" max="1" width="6.77734375" customWidth="1"/>
    <col min="2" max="33" width="2.6640625" customWidth="1"/>
  </cols>
  <sheetData>
    <row r="1" spans="1:33" s="234" customFormat="1" ht="15" customHeight="1">
      <c r="A1" s="235" t="s">
        <v>511</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615" t="s">
        <v>397</v>
      </c>
      <c r="F4" s="298"/>
      <c r="G4" s="298"/>
      <c r="H4" s="298"/>
      <c r="I4" s="298"/>
      <c r="J4" s="298"/>
      <c r="K4" s="298"/>
      <c r="L4" s="298"/>
      <c r="M4" s="298"/>
      <c r="N4" s="298"/>
      <c r="O4" s="298"/>
      <c r="P4" s="298"/>
      <c r="Q4" s="298"/>
      <c r="R4" s="298"/>
      <c r="S4" s="298"/>
      <c r="T4" s="298"/>
      <c r="U4" s="298"/>
      <c r="V4" s="298"/>
      <c r="W4" s="298"/>
      <c r="X4" s="298"/>
      <c r="Y4" s="298"/>
      <c r="Z4" s="298"/>
      <c r="AA4" s="298"/>
      <c r="AB4" s="298"/>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250</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387</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224</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16" t="s">
        <v>21</v>
      </c>
      <c r="Q15" s="616"/>
      <c r="R15" s="616"/>
      <c r="S15" s="616"/>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388</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17" t="s">
        <v>389</v>
      </c>
      <c r="Q17" s="617"/>
      <c r="R17" s="617"/>
      <c r="S17" s="617"/>
      <c r="T17" s="618"/>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398</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399</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396</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E4:AB4"/>
    <mergeCell ref="P15:S15"/>
    <mergeCell ref="P17:T17"/>
  </mergeCells>
  <phoneticPr fontId="2"/>
  <pageMargins left="0.7" right="0.7" top="0.75" bottom="0.75" header="0.3" footer="0.3"/>
  <pageSetup paperSize="9" scale="97"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59"/>
  <sheetViews>
    <sheetView zoomScaleNormal="100" workbookViewId="0">
      <selection activeCell="B1" sqref="B1"/>
    </sheetView>
  </sheetViews>
  <sheetFormatPr defaultColWidth="9" defaultRowHeight="13.2"/>
  <cols>
    <col min="1" max="1" width="5.77734375" style="129" customWidth="1"/>
    <col min="2" max="35" width="2.44140625" style="129" customWidth="1"/>
    <col min="36" max="37" width="2.6640625" style="129" customWidth="1"/>
    <col min="38" max="16384" width="9" style="129"/>
  </cols>
  <sheetData>
    <row r="1" spans="2:35" ht="13.8" thickBot="1">
      <c r="B1" s="240" t="s">
        <v>457</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row>
    <row r="2" spans="2:35" ht="11.25" customHeight="1">
      <c r="B2" s="241"/>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3"/>
    </row>
    <row r="3" spans="2:35" ht="18" customHeight="1">
      <c r="B3" s="244"/>
      <c r="C3" s="177"/>
      <c r="D3" s="177"/>
      <c r="E3" s="177"/>
      <c r="F3" s="177"/>
      <c r="G3" s="177"/>
      <c r="H3" s="689" t="s">
        <v>401</v>
      </c>
      <c r="I3" s="689"/>
      <c r="J3" s="689"/>
      <c r="K3" s="689"/>
      <c r="L3" s="689"/>
      <c r="M3" s="690"/>
      <c r="N3" s="691"/>
      <c r="O3" s="177"/>
      <c r="P3" s="692" t="s">
        <v>402</v>
      </c>
      <c r="Q3" s="692"/>
      <c r="R3" s="692"/>
      <c r="S3" s="692"/>
      <c r="T3" s="692"/>
      <c r="U3" s="692"/>
      <c r="V3" s="692"/>
      <c r="W3" s="692"/>
      <c r="X3" s="692"/>
      <c r="Y3" s="692"/>
      <c r="Z3" s="692"/>
      <c r="AA3" s="692"/>
      <c r="AB3" s="692"/>
      <c r="AC3" s="692"/>
      <c r="AD3" s="177"/>
      <c r="AE3" s="177"/>
      <c r="AF3" s="177"/>
      <c r="AG3" s="177"/>
      <c r="AH3" s="177"/>
      <c r="AI3" s="245"/>
    </row>
    <row r="4" spans="2:35" ht="18" customHeight="1">
      <c r="B4" s="244"/>
      <c r="C4" s="177"/>
      <c r="D4" s="177"/>
      <c r="E4" s="177"/>
      <c r="F4" s="177"/>
      <c r="G4" s="177"/>
      <c r="H4" s="693" t="s">
        <v>403</v>
      </c>
      <c r="I4" s="694"/>
      <c r="J4" s="694"/>
      <c r="K4" s="694"/>
      <c r="L4" s="694"/>
      <c r="M4" s="695"/>
      <c r="N4" s="696"/>
      <c r="O4" s="177"/>
      <c r="P4" s="692"/>
      <c r="Q4" s="692"/>
      <c r="R4" s="692"/>
      <c r="S4" s="692"/>
      <c r="T4" s="692"/>
      <c r="U4" s="692"/>
      <c r="V4" s="692"/>
      <c r="W4" s="692"/>
      <c r="X4" s="692"/>
      <c r="Y4" s="692"/>
      <c r="Z4" s="692"/>
      <c r="AA4" s="692"/>
      <c r="AB4" s="692"/>
      <c r="AC4" s="692"/>
      <c r="AD4" s="177"/>
      <c r="AE4" s="177"/>
      <c r="AF4" s="177"/>
      <c r="AG4" s="177"/>
      <c r="AH4" s="177"/>
      <c r="AI4" s="245"/>
    </row>
    <row r="5" spans="2:35" ht="18" customHeight="1">
      <c r="B5" s="244"/>
      <c r="C5" s="177"/>
      <c r="D5" s="177"/>
      <c r="E5" s="177"/>
      <c r="F5" s="177"/>
      <c r="G5" s="177"/>
      <c r="H5" s="689" t="s">
        <v>404</v>
      </c>
      <c r="I5" s="689"/>
      <c r="J5" s="689"/>
      <c r="K5" s="689"/>
      <c r="L5" s="689"/>
      <c r="M5" s="690"/>
      <c r="N5" s="691"/>
      <c r="O5" s="177"/>
      <c r="P5" s="692"/>
      <c r="Q5" s="692"/>
      <c r="R5" s="692"/>
      <c r="S5" s="692"/>
      <c r="T5" s="692"/>
      <c r="U5" s="692"/>
      <c r="V5" s="692"/>
      <c r="W5" s="692"/>
      <c r="X5" s="692"/>
      <c r="Y5" s="692"/>
      <c r="Z5" s="692"/>
      <c r="AA5" s="692"/>
      <c r="AB5" s="692"/>
      <c r="AC5" s="692"/>
      <c r="AD5" s="177"/>
      <c r="AE5" s="177"/>
      <c r="AF5" s="177"/>
      <c r="AG5" s="177"/>
      <c r="AH5" s="177"/>
      <c r="AI5" s="245"/>
    </row>
    <row r="6" spans="2:35" ht="10.5" customHeight="1">
      <c r="B6" s="244"/>
      <c r="C6" s="177"/>
      <c r="D6" s="177"/>
      <c r="E6" s="177"/>
      <c r="F6" s="177"/>
      <c r="G6" s="177"/>
      <c r="H6" s="246"/>
      <c r="I6" s="246"/>
      <c r="J6" s="246"/>
      <c r="K6" s="246"/>
      <c r="L6" s="246"/>
      <c r="M6" s="83"/>
      <c r="N6" s="177"/>
      <c r="O6" s="177"/>
      <c r="P6" s="177"/>
      <c r="Q6" s="177"/>
      <c r="R6" s="177"/>
      <c r="S6" s="177"/>
      <c r="T6" s="177"/>
      <c r="U6" s="177"/>
      <c r="V6" s="177"/>
      <c r="W6" s="177"/>
      <c r="X6" s="177"/>
      <c r="Y6" s="177"/>
      <c r="Z6" s="177"/>
      <c r="AA6" s="177"/>
      <c r="AB6" s="177"/>
      <c r="AC6" s="177"/>
      <c r="AD6" s="177"/>
      <c r="AE6" s="177"/>
      <c r="AF6" s="177"/>
      <c r="AG6" s="177"/>
      <c r="AH6" s="177"/>
      <c r="AI6" s="245"/>
    </row>
    <row r="7" spans="2:35">
      <c r="B7" s="244"/>
      <c r="C7" s="177"/>
      <c r="D7" s="177"/>
      <c r="E7" s="177"/>
      <c r="F7" s="177"/>
      <c r="G7" s="177"/>
      <c r="H7" s="177"/>
      <c r="I7" s="177"/>
      <c r="J7" s="177"/>
      <c r="K7" s="177"/>
      <c r="L7" s="177"/>
      <c r="M7" s="177"/>
      <c r="N7" s="177"/>
      <c r="O7" s="177"/>
      <c r="P7" s="177"/>
      <c r="Q7" s="177"/>
      <c r="R7" s="177"/>
      <c r="S7" s="177"/>
      <c r="T7" s="177"/>
      <c r="U7" s="177"/>
      <c r="V7" s="177"/>
      <c r="W7" s="177"/>
      <c r="X7" s="177" t="s">
        <v>39</v>
      </c>
      <c r="Y7" s="177" t="s">
        <v>40</v>
      </c>
      <c r="Z7" s="177"/>
      <c r="AA7" s="177"/>
      <c r="AB7" s="177" t="s">
        <v>3</v>
      </c>
      <c r="AC7" s="177"/>
      <c r="AD7" s="177"/>
      <c r="AE7" s="177" t="s">
        <v>4</v>
      </c>
      <c r="AF7" s="177"/>
      <c r="AG7" s="177"/>
      <c r="AH7" s="177" t="s">
        <v>5</v>
      </c>
      <c r="AI7" s="245"/>
    </row>
    <row r="8" spans="2:35" ht="13.5" customHeight="1">
      <c r="B8" s="244"/>
      <c r="C8" s="697" t="s">
        <v>405</v>
      </c>
      <c r="D8" s="697"/>
      <c r="E8" s="697"/>
      <c r="F8" s="697"/>
      <c r="G8" s="697"/>
      <c r="H8" s="697"/>
      <c r="I8" s="697"/>
      <c r="J8" s="697"/>
      <c r="K8" s="697"/>
      <c r="L8" s="697"/>
      <c r="M8" s="247"/>
      <c r="N8" s="247"/>
      <c r="O8" s="247"/>
      <c r="P8" s="247"/>
      <c r="Q8" s="247"/>
      <c r="R8" s="177"/>
      <c r="S8" s="177"/>
      <c r="T8" s="177"/>
      <c r="U8" s="177"/>
      <c r="V8" s="177"/>
      <c r="W8" s="177"/>
      <c r="X8" s="177"/>
      <c r="Y8" s="177"/>
      <c r="Z8" s="177"/>
      <c r="AA8" s="177"/>
      <c r="AB8" s="177"/>
      <c r="AC8" s="177"/>
      <c r="AD8" s="177"/>
      <c r="AE8" s="177"/>
      <c r="AF8" s="177"/>
      <c r="AG8" s="177"/>
      <c r="AH8" s="177"/>
      <c r="AI8" s="245"/>
    </row>
    <row r="9" spans="2:35" ht="12" customHeight="1">
      <c r="B9" s="244"/>
      <c r="C9" s="697"/>
      <c r="D9" s="697"/>
      <c r="E9" s="697"/>
      <c r="F9" s="697"/>
      <c r="G9" s="697"/>
      <c r="H9" s="697"/>
      <c r="I9" s="697"/>
      <c r="J9" s="697"/>
      <c r="K9" s="697"/>
      <c r="L9" s="697"/>
      <c r="M9" s="247"/>
      <c r="N9" s="247"/>
      <c r="O9" s="247"/>
      <c r="P9" s="247"/>
      <c r="Q9" s="247"/>
      <c r="R9" s="177"/>
      <c r="S9" s="177"/>
      <c r="T9" s="177"/>
      <c r="U9" s="177"/>
      <c r="V9" s="177"/>
      <c r="W9" s="177"/>
      <c r="X9" s="177"/>
      <c r="Y9" s="177"/>
      <c r="Z9" s="177"/>
      <c r="AA9" s="177"/>
      <c r="AB9" s="177"/>
      <c r="AC9" s="177"/>
      <c r="AD9" s="177"/>
      <c r="AE9" s="177"/>
      <c r="AF9" s="177"/>
      <c r="AG9" s="177"/>
      <c r="AH9" s="177"/>
      <c r="AI9" s="245"/>
    </row>
    <row r="10" spans="2:35">
      <c r="B10" s="244"/>
      <c r="C10" s="177"/>
      <c r="D10" s="177"/>
      <c r="E10" s="177"/>
      <c r="F10" s="177"/>
      <c r="G10" s="177"/>
      <c r="H10" s="177"/>
      <c r="I10" s="177"/>
      <c r="J10" s="177"/>
      <c r="K10" s="177"/>
      <c r="L10" s="177"/>
      <c r="M10" s="177"/>
      <c r="N10" s="177"/>
      <c r="O10" s="177"/>
      <c r="P10" s="177"/>
      <c r="Q10" s="177" t="s">
        <v>197</v>
      </c>
      <c r="R10" s="177"/>
      <c r="S10" s="177"/>
      <c r="T10" s="177"/>
      <c r="U10" s="177"/>
      <c r="V10" s="177"/>
      <c r="W10" s="177"/>
      <c r="X10" s="177"/>
      <c r="Y10" s="177"/>
      <c r="Z10" s="177"/>
      <c r="AA10" s="177"/>
      <c r="AB10" s="177"/>
      <c r="AC10" s="177"/>
      <c r="AD10" s="177"/>
      <c r="AE10" s="177"/>
      <c r="AF10" s="177" t="s">
        <v>193</v>
      </c>
      <c r="AG10" s="177"/>
      <c r="AH10" s="177"/>
      <c r="AI10" s="245"/>
    </row>
    <row r="11" spans="2:35">
      <c r="B11" s="244"/>
      <c r="C11" s="177"/>
      <c r="D11" s="177"/>
      <c r="E11" s="177"/>
      <c r="F11" s="177"/>
      <c r="G11" s="177"/>
      <c r="H11" s="177"/>
      <c r="I11" s="177"/>
      <c r="J11" s="177"/>
      <c r="K11" s="177"/>
      <c r="L11" s="177"/>
      <c r="M11" s="177"/>
      <c r="N11" s="177" t="s">
        <v>406</v>
      </c>
      <c r="O11" s="177"/>
      <c r="P11" s="177"/>
      <c r="Q11" s="177"/>
      <c r="R11" s="177"/>
      <c r="S11" s="177"/>
      <c r="T11" s="177"/>
      <c r="U11" s="177"/>
      <c r="V11" s="177"/>
      <c r="W11" s="177"/>
      <c r="X11" s="177"/>
      <c r="Y11" s="177"/>
      <c r="Z11" s="177"/>
      <c r="AA11" s="177"/>
      <c r="AB11" s="177"/>
      <c r="AC11" s="177"/>
      <c r="AD11" s="177"/>
      <c r="AE11" s="177"/>
      <c r="AF11" s="177"/>
      <c r="AG11" s="177"/>
      <c r="AH11" s="177"/>
      <c r="AI11" s="245"/>
    </row>
    <row r="12" spans="2:35">
      <c r="B12" s="244"/>
      <c r="C12" s="177"/>
      <c r="D12" s="177"/>
      <c r="E12" s="177"/>
      <c r="F12" s="177"/>
      <c r="G12" s="177"/>
      <c r="H12" s="177"/>
      <c r="I12" s="177"/>
      <c r="J12" s="177"/>
      <c r="K12" s="177"/>
      <c r="L12" s="177"/>
      <c r="M12" s="177"/>
      <c r="N12" s="177"/>
      <c r="O12" s="177"/>
      <c r="P12" s="177"/>
      <c r="Q12" s="177" t="s">
        <v>198</v>
      </c>
      <c r="R12" s="177"/>
      <c r="S12" s="177"/>
      <c r="T12" s="177"/>
      <c r="U12" s="177"/>
      <c r="V12" s="177"/>
      <c r="W12" s="177"/>
      <c r="X12" s="177"/>
      <c r="Y12" s="177"/>
      <c r="Z12" s="177"/>
      <c r="AA12" s="177"/>
      <c r="AB12" s="177"/>
      <c r="AC12" s="177"/>
      <c r="AD12" s="177"/>
      <c r="AE12" s="177"/>
      <c r="AF12" s="177"/>
      <c r="AG12" s="177"/>
      <c r="AH12" s="177"/>
      <c r="AI12" s="245"/>
    </row>
    <row r="13" spans="2:35" ht="13.5" customHeight="1">
      <c r="B13" s="248"/>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249"/>
    </row>
    <row r="14" spans="2:35" ht="12" customHeight="1">
      <c r="B14" s="250"/>
      <c r="C14" s="677" t="s">
        <v>407</v>
      </c>
      <c r="D14" s="677"/>
      <c r="E14" s="677"/>
      <c r="F14" s="677"/>
      <c r="G14" s="677"/>
      <c r="H14" s="677"/>
      <c r="I14" s="677"/>
      <c r="J14" s="677"/>
      <c r="K14" s="175"/>
      <c r="L14" s="666"/>
      <c r="M14" s="666"/>
      <c r="N14" s="666"/>
      <c r="O14" s="666"/>
      <c r="P14" s="666"/>
      <c r="Q14" s="666"/>
      <c r="R14" s="666" t="s">
        <v>408</v>
      </c>
      <c r="S14" s="666"/>
      <c r="T14" s="666"/>
      <c r="U14" s="666"/>
      <c r="V14" s="666"/>
      <c r="W14" s="666"/>
      <c r="X14" s="463"/>
      <c r="Y14" s="464"/>
      <c r="Z14" s="464"/>
      <c r="AA14" s="464"/>
      <c r="AB14" s="464"/>
      <c r="AC14" s="464"/>
      <c r="AD14" s="464"/>
      <c r="AE14" s="464"/>
      <c r="AF14" s="464"/>
      <c r="AG14" s="464"/>
      <c r="AH14" s="464"/>
      <c r="AI14" s="682"/>
    </row>
    <row r="15" spans="2:35" ht="12" customHeight="1">
      <c r="B15" s="248"/>
      <c r="C15" s="678"/>
      <c r="D15" s="678"/>
      <c r="E15" s="678"/>
      <c r="F15" s="678"/>
      <c r="G15" s="678"/>
      <c r="H15" s="678"/>
      <c r="I15" s="678"/>
      <c r="J15" s="678"/>
      <c r="K15" s="181"/>
      <c r="L15" s="666"/>
      <c r="M15" s="666"/>
      <c r="N15" s="666"/>
      <c r="O15" s="666"/>
      <c r="P15" s="666"/>
      <c r="Q15" s="666"/>
      <c r="R15" s="666"/>
      <c r="S15" s="666"/>
      <c r="T15" s="666"/>
      <c r="U15" s="666"/>
      <c r="V15" s="666"/>
      <c r="W15" s="666"/>
      <c r="X15" s="469"/>
      <c r="Y15" s="470"/>
      <c r="Z15" s="470"/>
      <c r="AA15" s="470"/>
      <c r="AB15" s="470"/>
      <c r="AC15" s="470"/>
      <c r="AD15" s="470"/>
      <c r="AE15" s="470"/>
      <c r="AF15" s="470"/>
      <c r="AG15" s="470"/>
      <c r="AH15" s="470"/>
      <c r="AI15" s="683"/>
    </row>
    <row r="16" spans="2:35" ht="12" customHeight="1">
      <c r="B16" s="250"/>
      <c r="C16" s="677" t="s">
        <v>409</v>
      </c>
      <c r="D16" s="677"/>
      <c r="E16" s="677"/>
      <c r="F16" s="677"/>
      <c r="G16" s="677"/>
      <c r="H16" s="677"/>
      <c r="I16" s="677"/>
      <c r="J16" s="677"/>
      <c r="K16" s="175"/>
      <c r="L16" s="666"/>
      <c r="M16" s="666"/>
      <c r="N16" s="666"/>
      <c r="O16" s="666"/>
      <c r="P16" s="666"/>
      <c r="Q16" s="666"/>
      <c r="R16" s="481" t="s">
        <v>410</v>
      </c>
      <c r="S16" s="482"/>
      <c r="T16" s="482"/>
      <c r="U16" s="482"/>
      <c r="V16" s="482"/>
      <c r="W16" s="482"/>
      <c r="X16" s="482"/>
      <c r="Y16" s="482"/>
      <c r="Z16" s="482"/>
      <c r="AA16" s="482"/>
      <c r="AB16" s="482"/>
      <c r="AC16" s="483"/>
      <c r="AD16" s="666"/>
      <c r="AE16" s="666"/>
      <c r="AF16" s="666"/>
      <c r="AG16" s="666"/>
      <c r="AH16" s="666"/>
      <c r="AI16" s="688"/>
    </row>
    <row r="17" spans="2:35" ht="12" customHeight="1">
      <c r="B17" s="248"/>
      <c r="C17" s="678"/>
      <c r="D17" s="678"/>
      <c r="E17" s="678"/>
      <c r="F17" s="678"/>
      <c r="G17" s="678"/>
      <c r="H17" s="678"/>
      <c r="I17" s="678"/>
      <c r="J17" s="678"/>
      <c r="K17" s="181"/>
      <c r="L17" s="666"/>
      <c r="M17" s="666"/>
      <c r="N17" s="666"/>
      <c r="O17" s="666"/>
      <c r="P17" s="666"/>
      <c r="Q17" s="666"/>
      <c r="R17" s="487"/>
      <c r="S17" s="488"/>
      <c r="T17" s="488"/>
      <c r="U17" s="488"/>
      <c r="V17" s="488"/>
      <c r="W17" s="488"/>
      <c r="X17" s="488"/>
      <c r="Y17" s="488"/>
      <c r="Z17" s="488"/>
      <c r="AA17" s="488"/>
      <c r="AB17" s="488"/>
      <c r="AC17" s="489"/>
      <c r="AD17" s="666"/>
      <c r="AE17" s="666"/>
      <c r="AF17" s="666"/>
      <c r="AG17" s="666"/>
      <c r="AH17" s="666"/>
      <c r="AI17" s="688"/>
    </row>
    <row r="18" spans="2:35" ht="12" customHeight="1">
      <c r="B18" s="673"/>
      <c r="C18" s="677" t="s">
        <v>411</v>
      </c>
      <c r="D18" s="677"/>
      <c r="E18" s="677"/>
      <c r="F18" s="677"/>
      <c r="G18" s="677"/>
      <c r="H18" s="677"/>
      <c r="I18" s="677"/>
      <c r="J18" s="677"/>
      <c r="K18" s="483"/>
      <c r="L18" s="666" t="s">
        <v>412</v>
      </c>
      <c r="M18" s="666"/>
      <c r="N18" s="666"/>
      <c r="O18" s="666"/>
      <c r="P18" s="666"/>
      <c r="Q18" s="666"/>
      <c r="R18" s="666" t="s">
        <v>413</v>
      </c>
      <c r="S18" s="666"/>
      <c r="T18" s="666"/>
      <c r="U18" s="666"/>
      <c r="V18" s="666"/>
      <c r="W18" s="666"/>
      <c r="X18" s="666" t="s">
        <v>414</v>
      </c>
      <c r="Y18" s="666"/>
      <c r="Z18" s="666"/>
      <c r="AA18" s="666"/>
      <c r="AB18" s="666"/>
      <c r="AC18" s="666"/>
      <c r="AD18" s="666" t="s">
        <v>415</v>
      </c>
      <c r="AE18" s="666"/>
      <c r="AF18" s="666"/>
      <c r="AG18" s="666"/>
      <c r="AH18" s="666"/>
      <c r="AI18" s="688"/>
    </row>
    <row r="19" spans="2:35" ht="12" customHeight="1">
      <c r="B19" s="685"/>
      <c r="C19" s="679"/>
      <c r="D19" s="679"/>
      <c r="E19" s="679"/>
      <c r="F19" s="679"/>
      <c r="G19" s="679"/>
      <c r="H19" s="679"/>
      <c r="I19" s="679"/>
      <c r="J19" s="679"/>
      <c r="K19" s="642"/>
      <c r="L19" s="666"/>
      <c r="M19" s="666"/>
      <c r="N19" s="666"/>
      <c r="O19" s="666"/>
      <c r="P19" s="666"/>
      <c r="Q19" s="666"/>
      <c r="R19" s="666"/>
      <c r="S19" s="666"/>
      <c r="T19" s="666"/>
      <c r="U19" s="666"/>
      <c r="V19" s="666"/>
      <c r="W19" s="666"/>
      <c r="X19" s="666"/>
      <c r="Y19" s="666"/>
      <c r="Z19" s="666"/>
      <c r="AA19" s="666"/>
      <c r="AB19" s="666"/>
      <c r="AC19" s="666"/>
      <c r="AD19" s="666"/>
      <c r="AE19" s="666"/>
      <c r="AF19" s="666"/>
      <c r="AG19" s="666"/>
      <c r="AH19" s="666"/>
      <c r="AI19" s="688"/>
    </row>
    <row r="20" spans="2:35" ht="12" customHeight="1">
      <c r="B20" s="685"/>
      <c r="C20" s="679"/>
      <c r="D20" s="679"/>
      <c r="E20" s="679"/>
      <c r="F20" s="679"/>
      <c r="G20" s="679"/>
      <c r="H20" s="679"/>
      <c r="I20" s="679"/>
      <c r="J20" s="679"/>
      <c r="K20" s="642"/>
      <c r="L20" s="173"/>
      <c r="M20" s="174"/>
      <c r="N20" s="174"/>
      <c r="O20" s="174"/>
      <c r="P20" s="174"/>
      <c r="Q20" s="182" t="s">
        <v>416</v>
      </c>
      <c r="R20" s="173"/>
      <c r="S20" s="174"/>
      <c r="T20" s="174"/>
      <c r="U20" s="174"/>
      <c r="V20" s="174"/>
      <c r="W20" s="182" t="s">
        <v>416</v>
      </c>
      <c r="X20" s="173"/>
      <c r="Y20" s="174"/>
      <c r="Z20" s="174"/>
      <c r="AA20" s="174"/>
      <c r="AB20" s="174"/>
      <c r="AC20" s="182" t="s">
        <v>416</v>
      </c>
      <c r="AD20" s="173"/>
      <c r="AE20" s="174"/>
      <c r="AF20" s="174"/>
      <c r="AG20" s="174"/>
      <c r="AH20" s="174"/>
      <c r="AI20" s="251" t="s">
        <v>417</v>
      </c>
    </row>
    <row r="21" spans="2:35" ht="12" customHeight="1">
      <c r="B21" s="674"/>
      <c r="C21" s="678"/>
      <c r="D21" s="678"/>
      <c r="E21" s="678"/>
      <c r="F21" s="678"/>
      <c r="G21" s="678"/>
      <c r="H21" s="678"/>
      <c r="I21" s="678"/>
      <c r="J21" s="678"/>
      <c r="K21" s="599"/>
      <c r="L21" s="179"/>
      <c r="M21" s="180"/>
      <c r="N21" s="180"/>
      <c r="O21" s="180"/>
      <c r="P21" s="180"/>
      <c r="Q21" s="181"/>
      <c r="R21" s="179"/>
      <c r="S21" s="180"/>
      <c r="T21" s="180"/>
      <c r="U21" s="180"/>
      <c r="V21" s="180"/>
      <c r="W21" s="181"/>
      <c r="X21" s="179"/>
      <c r="Y21" s="180"/>
      <c r="Z21" s="180"/>
      <c r="AA21" s="180"/>
      <c r="AB21" s="180"/>
      <c r="AC21" s="181"/>
      <c r="AD21" s="179"/>
      <c r="AE21" s="180"/>
      <c r="AF21" s="180"/>
      <c r="AG21" s="180"/>
      <c r="AH21" s="180"/>
      <c r="AI21" s="249"/>
    </row>
    <row r="22" spans="2:35" ht="12" customHeight="1">
      <c r="B22" s="673"/>
      <c r="C22" s="677" t="s">
        <v>418</v>
      </c>
      <c r="D22" s="677"/>
      <c r="E22" s="677"/>
      <c r="F22" s="677"/>
      <c r="G22" s="677"/>
      <c r="H22" s="677"/>
      <c r="I22" s="677"/>
      <c r="J22" s="677"/>
      <c r="K22" s="483"/>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245"/>
    </row>
    <row r="23" spans="2:35" ht="12" customHeight="1">
      <c r="B23" s="674"/>
      <c r="C23" s="678"/>
      <c r="D23" s="678"/>
      <c r="E23" s="678"/>
      <c r="F23" s="678"/>
      <c r="G23" s="678"/>
      <c r="H23" s="678"/>
      <c r="I23" s="678"/>
      <c r="J23" s="678"/>
      <c r="K23" s="599"/>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245"/>
    </row>
    <row r="24" spans="2:35" ht="12" customHeight="1">
      <c r="B24" s="673"/>
      <c r="C24" s="677" t="s">
        <v>419</v>
      </c>
      <c r="D24" s="686"/>
      <c r="E24" s="686"/>
      <c r="F24" s="686"/>
      <c r="G24" s="686"/>
      <c r="H24" s="686"/>
      <c r="I24" s="686"/>
      <c r="J24" s="686"/>
      <c r="K24" s="483"/>
      <c r="L24" s="666" t="s">
        <v>412</v>
      </c>
      <c r="M24" s="666"/>
      <c r="N24" s="666"/>
      <c r="O24" s="666"/>
      <c r="P24" s="666"/>
      <c r="Q24" s="666"/>
      <c r="R24" s="666" t="s">
        <v>413</v>
      </c>
      <c r="S24" s="666"/>
      <c r="T24" s="666"/>
      <c r="U24" s="666"/>
      <c r="V24" s="666"/>
      <c r="W24" s="666"/>
      <c r="X24" s="666" t="s">
        <v>414</v>
      </c>
      <c r="Y24" s="666"/>
      <c r="Z24" s="666"/>
      <c r="AA24" s="666"/>
      <c r="AB24" s="666"/>
      <c r="AC24" s="666"/>
      <c r="AD24" s="666" t="s">
        <v>415</v>
      </c>
      <c r="AE24" s="666"/>
      <c r="AF24" s="666"/>
      <c r="AG24" s="666"/>
      <c r="AH24" s="666"/>
      <c r="AI24" s="688"/>
    </row>
    <row r="25" spans="2:35" ht="12" customHeight="1">
      <c r="B25" s="685"/>
      <c r="C25" s="687"/>
      <c r="D25" s="687"/>
      <c r="E25" s="687"/>
      <c r="F25" s="687"/>
      <c r="G25" s="687"/>
      <c r="H25" s="687"/>
      <c r="I25" s="687"/>
      <c r="J25" s="687"/>
      <c r="K25" s="642"/>
      <c r="L25" s="666"/>
      <c r="M25" s="666"/>
      <c r="N25" s="666"/>
      <c r="O25" s="666"/>
      <c r="P25" s="666"/>
      <c r="Q25" s="666"/>
      <c r="R25" s="666"/>
      <c r="S25" s="666"/>
      <c r="T25" s="666"/>
      <c r="U25" s="666"/>
      <c r="V25" s="666"/>
      <c r="W25" s="666"/>
      <c r="X25" s="666"/>
      <c r="Y25" s="666"/>
      <c r="Z25" s="666"/>
      <c r="AA25" s="666"/>
      <c r="AB25" s="666"/>
      <c r="AC25" s="666"/>
      <c r="AD25" s="666"/>
      <c r="AE25" s="666"/>
      <c r="AF25" s="666"/>
      <c r="AG25" s="666"/>
      <c r="AH25" s="666"/>
      <c r="AI25" s="688"/>
    </row>
    <row r="26" spans="2:35" ht="12" customHeight="1">
      <c r="B26" s="685"/>
      <c r="C26" s="679" t="s">
        <v>420</v>
      </c>
      <c r="D26" s="687"/>
      <c r="E26" s="687"/>
      <c r="F26" s="687"/>
      <c r="G26" s="687"/>
      <c r="H26" s="687"/>
      <c r="I26" s="687"/>
      <c r="J26" s="687"/>
      <c r="K26" s="642"/>
      <c r="L26" s="173"/>
      <c r="M26" s="174"/>
      <c r="N26" s="174"/>
      <c r="O26" s="174"/>
      <c r="P26" s="174"/>
      <c r="Q26" s="182" t="s">
        <v>416</v>
      </c>
      <c r="R26" s="173"/>
      <c r="S26" s="174"/>
      <c r="T26" s="174"/>
      <c r="U26" s="174"/>
      <c r="V26" s="174"/>
      <c r="W26" s="182" t="s">
        <v>416</v>
      </c>
      <c r="X26" s="173"/>
      <c r="Y26" s="174"/>
      <c r="Z26" s="174"/>
      <c r="AA26" s="174"/>
      <c r="AB26" s="174"/>
      <c r="AC26" s="182" t="s">
        <v>416</v>
      </c>
      <c r="AD26" s="173"/>
      <c r="AE26" s="174"/>
      <c r="AF26" s="174"/>
      <c r="AG26" s="174"/>
      <c r="AH26" s="174"/>
      <c r="AI26" s="251" t="s">
        <v>417</v>
      </c>
    </row>
    <row r="27" spans="2:35" ht="12" customHeight="1">
      <c r="B27" s="674"/>
      <c r="C27" s="639"/>
      <c r="D27" s="639"/>
      <c r="E27" s="639"/>
      <c r="F27" s="639"/>
      <c r="G27" s="639"/>
      <c r="H27" s="639"/>
      <c r="I27" s="639"/>
      <c r="J27" s="639"/>
      <c r="K27" s="599"/>
      <c r="L27" s="179"/>
      <c r="M27" s="180"/>
      <c r="N27" s="180"/>
      <c r="O27" s="180"/>
      <c r="P27" s="180"/>
      <c r="Q27" s="181"/>
      <c r="R27" s="179"/>
      <c r="S27" s="180"/>
      <c r="T27" s="180"/>
      <c r="U27" s="180"/>
      <c r="V27" s="180"/>
      <c r="W27" s="181"/>
      <c r="X27" s="179"/>
      <c r="Y27" s="180"/>
      <c r="Z27" s="180"/>
      <c r="AA27" s="180"/>
      <c r="AB27" s="180"/>
      <c r="AC27" s="181"/>
      <c r="AD27" s="179"/>
      <c r="AE27" s="180"/>
      <c r="AF27" s="180"/>
      <c r="AG27" s="180"/>
      <c r="AH27" s="180"/>
      <c r="AI27" s="249"/>
    </row>
    <row r="28" spans="2:35" ht="12" customHeight="1">
      <c r="B28" s="673"/>
      <c r="C28" s="677" t="s">
        <v>421</v>
      </c>
      <c r="D28" s="686"/>
      <c r="E28" s="686"/>
      <c r="F28" s="686"/>
      <c r="G28" s="686"/>
      <c r="H28" s="686"/>
      <c r="I28" s="686"/>
      <c r="J28" s="686"/>
      <c r="K28" s="483"/>
      <c r="L28" s="666" t="s">
        <v>422</v>
      </c>
      <c r="M28" s="666"/>
      <c r="N28" s="666"/>
      <c r="O28" s="666"/>
      <c r="P28" s="666"/>
      <c r="Q28" s="666"/>
      <c r="R28" s="666" t="s">
        <v>423</v>
      </c>
      <c r="S28" s="666"/>
      <c r="T28" s="666"/>
      <c r="U28" s="666"/>
      <c r="V28" s="666"/>
      <c r="W28" s="666"/>
      <c r="X28" s="666" t="s">
        <v>424</v>
      </c>
      <c r="Y28" s="666"/>
      <c r="Z28" s="666"/>
      <c r="AA28" s="666"/>
      <c r="AB28" s="666"/>
      <c r="AC28" s="666"/>
      <c r="AD28" s="666" t="s">
        <v>425</v>
      </c>
      <c r="AE28" s="666"/>
      <c r="AF28" s="666"/>
      <c r="AG28" s="666"/>
      <c r="AH28" s="666"/>
      <c r="AI28" s="688"/>
    </row>
    <row r="29" spans="2:35" ht="12" customHeight="1">
      <c r="B29" s="685"/>
      <c r="C29" s="687"/>
      <c r="D29" s="687"/>
      <c r="E29" s="687"/>
      <c r="F29" s="687"/>
      <c r="G29" s="687"/>
      <c r="H29" s="687"/>
      <c r="I29" s="687"/>
      <c r="J29" s="687"/>
      <c r="K29" s="642"/>
      <c r="L29" s="666"/>
      <c r="M29" s="666"/>
      <c r="N29" s="666"/>
      <c r="O29" s="666"/>
      <c r="P29" s="666"/>
      <c r="Q29" s="666"/>
      <c r="R29" s="666"/>
      <c r="S29" s="666"/>
      <c r="T29" s="666"/>
      <c r="U29" s="666"/>
      <c r="V29" s="666"/>
      <c r="W29" s="666"/>
      <c r="X29" s="666"/>
      <c r="Y29" s="666"/>
      <c r="Z29" s="666"/>
      <c r="AA29" s="666"/>
      <c r="AB29" s="666"/>
      <c r="AC29" s="666"/>
      <c r="AD29" s="666"/>
      <c r="AE29" s="666"/>
      <c r="AF29" s="666"/>
      <c r="AG29" s="666"/>
      <c r="AH29" s="666"/>
      <c r="AI29" s="688"/>
    </row>
    <row r="30" spans="2:35" ht="12" customHeight="1">
      <c r="B30" s="685"/>
      <c r="C30" s="679" t="s">
        <v>426</v>
      </c>
      <c r="D30" s="687"/>
      <c r="E30" s="687"/>
      <c r="F30" s="687"/>
      <c r="G30" s="687"/>
      <c r="H30" s="687"/>
      <c r="I30" s="687"/>
      <c r="J30" s="687"/>
      <c r="K30" s="642"/>
      <c r="L30" s="173"/>
      <c r="M30" s="174"/>
      <c r="N30" s="174"/>
      <c r="O30" s="174"/>
      <c r="P30" s="174"/>
      <c r="Q30" s="182" t="s">
        <v>416</v>
      </c>
      <c r="R30" s="173"/>
      <c r="S30" s="174"/>
      <c r="T30" s="174"/>
      <c r="U30" s="174"/>
      <c r="V30" s="174"/>
      <c r="W30" s="182" t="s">
        <v>416</v>
      </c>
      <c r="X30" s="173"/>
      <c r="Y30" s="174"/>
      <c r="Z30" s="174"/>
      <c r="AA30" s="174"/>
      <c r="AB30" s="174"/>
      <c r="AC30" s="182" t="s">
        <v>416</v>
      </c>
      <c r="AD30" s="173"/>
      <c r="AE30" s="174"/>
      <c r="AF30" s="174"/>
      <c r="AG30" s="174"/>
      <c r="AH30" s="174"/>
      <c r="AI30" s="252" t="s">
        <v>416</v>
      </c>
    </row>
    <row r="31" spans="2:35" ht="12" customHeight="1">
      <c r="B31" s="674"/>
      <c r="C31" s="639"/>
      <c r="D31" s="639"/>
      <c r="E31" s="639"/>
      <c r="F31" s="639"/>
      <c r="G31" s="639"/>
      <c r="H31" s="639"/>
      <c r="I31" s="639"/>
      <c r="J31" s="639"/>
      <c r="K31" s="599"/>
      <c r="L31" s="179"/>
      <c r="M31" s="180"/>
      <c r="N31" s="180"/>
      <c r="O31" s="180"/>
      <c r="P31" s="180"/>
      <c r="Q31" s="181"/>
      <c r="R31" s="179"/>
      <c r="S31" s="180"/>
      <c r="T31" s="180"/>
      <c r="U31" s="180"/>
      <c r="V31" s="180"/>
      <c r="W31" s="181"/>
      <c r="X31" s="179"/>
      <c r="Y31" s="180"/>
      <c r="Z31" s="180"/>
      <c r="AA31" s="180"/>
      <c r="AB31" s="180"/>
      <c r="AC31" s="181"/>
      <c r="AD31" s="179"/>
      <c r="AE31" s="180"/>
      <c r="AF31" s="180"/>
      <c r="AG31" s="180"/>
      <c r="AH31" s="180"/>
      <c r="AI31" s="249"/>
    </row>
    <row r="32" spans="2:35" ht="12" customHeight="1">
      <c r="B32" s="673"/>
      <c r="C32" s="482" t="s">
        <v>427</v>
      </c>
      <c r="D32" s="482"/>
      <c r="E32" s="482"/>
      <c r="F32" s="482"/>
      <c r="G32" s="482"/>
      <c r="H32" s="482"/>
      <c r="I32" s="482"/>
      <c r="J32" s="482"/>
      <c r="K32" s="482"/>
      <c r="L32" s="482"/>
      <c r="M32" s="482"/>
      <c r="N32" s="482"/>
      <c r="O32" s="482"/>
      <c r="P32" s="482"/>
      <c r="Q32" s="465"/>
      <c r="R32" s="463"/>
      <c r="S32" s="482" t="s">
        <v>428</v>
      </c>
      <c r="T32" s="482"/>
      <c r="U32" s="482"/>
      <c r="V32" s="482"/>
      <c r="W32" s="482"/>
      <c r="X32" s="482"/>
      <c r="Y32" s="482"/>
      <c r="Z32" s="482"/>
      <c r="AA32" s="482"/>
      <c r="AB32" s="482"/>
      <c r="AC32" s="482"/>
      <c r="AD32" s="482"/>
      <c r="AE32" s="482"/>
      <c r="AF32" s="482"/>
      <c r="AG32" s="482"/>
      <c r="AH32" s="482"/>
      <c r="AI32" s="682"/>
    </row>
    <row r="33" spans="2:35" ht="12" customHeight="1">
      <c r="B33" s="684"/>
      <c r="C33" s="488"/>
      <c r="D33" s="488"/>
      <c r="E33" s="488"/>
      <c r="F33" s="488"/>
      <c r="G33" s="488"/>
      <c r="H33" s="488"/>
      <c r="I33" s="488"/>
      <c r="J33" s="488"/>
      <c r="K33" s="488"/>
      <c r="L33" s="488"/>
      <c r="M33" s="488"/>
      <c r="N33" s="488"/>
      <c r="O33" s="488"/>
      <c r="P33" s="488"/>
      <c r="Q33" s="471"/>
      <c r="R33" s="469"/>
      <c r="S33" s="488"/>
      <c r="T33" s="488"/>
      <c r="U33" s="488"/>
      <c r="V33" s="488"/>
      <c r="W33" s="488"/>
      <c r="X33" s="488"/>
      <c r="Y33" s="488"/>
      <c r="Z33" s="488"/>
      <c r="AA33" s="488"/>
      <c r="AB33" s="488"/>
      <c r="AC33" s="488"/>
      <c r="AD33" s="488"/>
      <c r="AE33" s="488"/>
      <c r="AF33" s="488"/>
      <c r="AG33" s="488"/>
      <c r="AH33" s="488"/>
      <c r="AI33" s="683"/>
    </row>
    <row r="34" spans="2:35" ht="12" customHeight="1">
      <c r="B34" s="673"/>
      <c r="C34" s="624"/>
      <c r="D34" s="624"/>
      <c r="E34" s="624"/>
      <c r="F34" s="624"/>
      <c r="G34" s="624"/>
      <c r="H34" s="624"/>
      <c r="I34" s="624"/>
      <c r="J34" s="624"/>
      <c r="K34" s="624"/>
      <c r="L34" s="624"/>
      <c r="M34" s="624"/>
      <c r="N34" s="624"/>
      <c r="O34" s="624"/>
      <c r="P34" s="624"/>
      <c r="Q34" s="625"/>
      <c r="R34" s="463"/>
      <c r="S34" s="624"/>
      <c r="T34" s="624"/>
      <c r="U34" s="624"/>
      <c r="V34" s="624"/>
      <c r="W34" s="624"/>
      <c r="X34" s="624"/>
      <c r="Y34" s="624"/>
      <c r="Z34" s="624"/>
      <c r="AA34" s="624"/>
      <c r="AB34" s="624"/>
      <c r="AC34" s="624"/>
      <c r="AD34" s="624"/>
      <c r="AE34" s="624"/>
      <c r="AF34" s="624"/>
      <c r="AG34" s="624"/>
      <c r="AH34" s="624"/>
      <c r="AI34" s="675"/>
    </row>
    <row r="35" spans="2:35" ht="12" customHeight="1">
      <c r="B35" s="674"/>
      <c r="C35" s="655"/>
      <c r="D35" s="655"/>
      <c r="E35" s="655"/>
      <c r="F35" s="655"/>
      <c r="G35" s="655"/>
      <c r="H35" s="655"/>
      <c r="I35" s="655"/>
      <c r="J35" s="655"/>
      <c r="K35" s="655"/>
      <c r="L35" s="655"/>
      <c r="M35" s="655"/>
      <c r="N35" s="655"/>
      <c r="O35" s="655"/>
      <c r="P35" s="655"/>
      <c r="Q35" s="640"/>
      <c r="R35" s="654"/>
      <c r="S35" s="655"/>
      <c r="T35" s="655"/>
      <c r="U35" s="655"/>
      <c r="V35" s="655"/>
      <c r="W35" s="655"/>
      <c r="X35" s="655"/>
      <c r="Y35" s="655"/>
      <c r="Z35" s="655"/>
      <c r="AA35" s="655"/>
      <c r="AB35" s="655"/>
      <c r="AC35" s="655"/>
      <c r="AD35" s="655"/>
      <c r="AE35" s="655"/>
      <c r="AF35" s="655"/>
      <c r="AG35" s="655"/>
      <c r="AH35" s="655"/>
      <c r="AI35" s="676"/>
    </row>
    <row r="36" spans="2:35" ht="12" customHeight="1">
      <c r="B36" s="250"/>
      <c r="C36" s="677" t="s">
        <v>429</v>
      </c>
      <c r="D36" s="677"/>
      <c r="E36" s="677"/>
      <c r="F36" s="677"/>
      <c r="G36" s="677"/>
      <c r="H36" s="677"/>
      <c r="I36" s="677"/>
      <c r="J36" s="677"/>
      <c r="K36" s="175"/>
      <c r="L36" s="173"/>
      <c r="M36" s="482" t="s">
        <v>430</v>
      </c>
      <c r="N36" s="482"/>
      <c r="O36" s="482"/>
      <c r="P36" s="482"/>
      <c r="Q36" s="482"/>
      <c r="R36" s="482"/>
      <c r="S36" s="482"/>
      <c r="T36" s="482"/>
      <c r="U36" s="482"/>
      <c r="V36" s="482"/>
      <c r="W36" s="482"/>
      <c r="X36" s="482"/>
      <c r="Y36" s="482"/>
      <c r="Z36" s="482"/>
      <c r="AA36" s="482"/>
      <c r="AB36" s="482"/>
      <c r="AC36" s="482"/>
      <c r="AD36" s="482"/>
      <c r="AE36" s="482"/>
      <c r="AF36" s="482"/>
      <c r="AG36" s="482"/>
      <c r="AH36" s="482"/>
      <c r="AI36" s="253"/>
    </row>
    <row r="37" spans="2:35" ht="12" customHeight="1">
      <c r="B37" s="248"/>
      <c r="C37" s="678"/>
      <c r="D37" s="678"/>
      <c r="E37" s="678"/>
      <c r="F37" s="678"/>
      <c r="G37" s="678"/>
      <c r="H37" s="678"/>
      <c r="I37" s="678"/>
      <c r="J37" s="678"/>
      <c r="K37" s="181"/>
      <c r="L37" s="179"/>
      <c r="M37" s="488"/>
      <c r="N37" s="488"/>
      <c r="O37" s="488"/>
      <c r="P37" s="488"/>
      <c r="Q37" s="488"/>
      <c r="R37" s="488"/>
      <c r="S37" s="488"/>
      <c r="T37" s="488"/>
      <c r="U37" s="488"/>
      <c r="V37" s="488"/>
      <c r="W37" s="488"/>
      <c r="X37" s="488"/>
      <c r="Y37" s="488"/>
      <c r="Z37" s="488"/>
      <c r="AA37" s="488"/>
      <c r="AB37" s="488"/>
      <c r="AC37" s="488"/>
      <c r="AD37" s="488"/>
      <c r="AE37" s="488"/>
      <c r="AF37" s="488"/>
      <c r="AG37" s="488"/>
      <c r="AH37" s="488"/>
      <c r="AI37" s="249"/>
    </row>
    <row r="38" spans="2:35" ht="12" customHeight="1">
      <c r="B38" s="250"/>
      <c r="C38" s="677" t="s">
        <v>431</v>
      </c>
      <c r="D38" s="677"/>
      <c r="E38" s="677"/>
      <c r="F38" s="677"/>
      <c r="G38" s="677"/>
      <c r="H38" s="677"/>
      <c r="I38" s="677"/>
      <c r="J38" s="677"/>
      <c r="K38" s="175"/>
      <c r="L38" s="481" t="s">
        <v>432</v>
      </c>
      <c r="M38" s="595"/>
      <c r="N38" s="595"/>
      <c r="O38" s="595"/>
      <c r="P38" s="595"/>
      <c r="Q38" s="595"/>
      <c r="R38" s="595"/>
      <c r="S38" s="596"/>
      <c r="T38" s="481" t="s">
        <v>433</v>
      </c>
      <c r="U38" s="595"/>
      <c r="V38" s="595"/>
      <c r="W38" s="595"/>
      <c r="X38" s="595"/>
      <c r="Y38" s="595"/>
      <c r="Z38" s="595"/>
      <c r="AA38" s="596"/>
      <c r="AB38" s="481" t="s">
        <v>434</v>
      </c>
      <c r="AC38" s="595"/>
      <c r="AD38" s="595"/>
      <c r="AE38" s="595"/>
      <c r="AF38" s="595"/>
      <c r="AG38" s="595"/>
      <c r="AH38" s="595"/>
      <c r="AI38" s="680"/>
    </row>
    <row r="39" spans="2:35" ht="12" customHeight="1">
      <c r="B39" s="244"/>
      <c r="C39" s="679"/>
      <c r="D39" s="679"/>
      <c r="E39" s="679"/>
      <c r="F39" s="679"/>
      <c r="G39" s="679"/>
      <c r="H39" s="679"/>
      <c r="I39" s="679"/>
      <c r="J39" s="679"/>
      <c r="K39" s="178"/>
      <c r="L39" s="597"/>
      <c r="M39" s="598"/>
      <c r="N39" s="598"/>
      <c r="O39" s="598"/>
      <c r="P39" s="598"/>
      <c r="Q39" s="598"/>
      <c r="R39" s="598"/>
      <c r="S39" s="599"/>
      <c r="T39" s="597"/>
      <c r="U39" s="598"/>
      <c r="V39" s="598"/>
      <c r="W39" s="598"/>
      <c r="X39" s="598"/>
      <c r="Y39" s="598"/>
      <c r="Z39" s="598"/>
      <c r="AA39" s="599"/>
      <c r="AB39" s="597"/>
      <c r="AC39" s="598"/>
      <c r="AD39" s="598"/>
      <c r="AE39" s="598"/>
      <c r="AF39" s="598"/>
      <c r="AG39" s="598"/>
      <c r="AH39" s="598"/>
      <c r="AI39" s="681"/>
    </row>
    <row r="40" spans="2:35" ht="12" customHeight="1">
      <c r="B40" s="244"/>
      <c r="C40" s="679"/>
      <c r="D40" s="679"/>
      <c r="E40" s="679"/>
      <c r="F40" s="679"/>
      <c r="G40" s="679"/>
      <c r="H40" s="679"/>
      <c r="I40" s="679"/>
      <c r="J40" s="679"/>
      <c r="K40" s="178"/>
      <c r="L40" s="481"/>
      <c r="M40" s="595"/>
      <c r="N40" s="595"/>
      <c r="O40" s="595"/>
      <c r="P40" s="595"/>
      <c r="Q40" s="595"/>
      <c r="R40" s="595"/>
      <c r="S40" s="596"/>
      <c r="T40" s="481"/>
      <c r="U40" s="595"/>
      <c r="V40" s="595"/>
      <c r="W40" s="595"/>
      <c r="X40" s="595"/>
      <c r="Y40" s="595"/>
      <c r="Z40" s="595"/>
      <c r="AA40" s="596"/>
      <c r="AB40" s="481"/>
      <c r="AC40" s="595"/>
      <c r="AD40" s="595"/>
      <c r="AE40" s="595"/>
      <c r="AF40" s="595"/>
      <c r="AG40" s="595"/>
      <c r="AH40" s="595"/>
      <c r="AI40" s="680"/>
    </row>
    <row r="41" spans="2:35" ht="12" customHeight="1">
      <c r="B41" s="244"/>
      <c r="C41" s="679"/>
      <c r="D41" s="679"/>
      <c r="E41" s="679"/>
      <c r="F41" s="679"/>
      <c r="G41" s="679"/>
      <c r="H41" s="679"/>
      <c r="I41" s="679"/>
      <c r="J41" s="679"/>
      <c r="K41" s="178"/>
      <c r="L41" s="597"/>
      <c r="M41" s="598"/>
      <c r="N41" s="598"/>
      <c r="O41" s="598"/>
      <c r="P41" s="598"/>
      <c r="Q41" s="598"/>
      <c r="R41" s="598"/>
      <c r="S41" s="599"/>
      <c r="T41" s="597"/>
      <c r="U41" s="598"/>
      <c r="V41" s="598"/>
      <c r="W41" s="598"/>
      <c r="X41" s="598"/>
      <c r="Y41" s="598"/>
      <c r="Z41" s="598"/>
      <c r="AA41" s="599"/>
      <c r="AB41" s="597"/>
      <c r="AC41" s="598"/>
      <c r="AD41" s="598"/>
      <c r="AE41" s="598"/>
      <c r="AF41" s="598"/>
      <c r="AG41" s="598"/>
      <c r="AH41" s="598"/>
      <c r="AI41" s="681"/>
    </row>
    <row r="42" spans="2:35" ht="12" customHeight="1">
      <c r="B42" s="244"/>
      <c r="C42" s="679"/>
      <c r="D42" s="679"/>
      <c r="E42" s="679"/>
      <c r="F42" s="679"/>
      <c r="G42" s="679"/>
      <c r="H42" s="679"/>
      <c r="I42" s="679"/>
      <c r="J42" s="679"/>
      <c r="K42" s="178"/>
      <c r="L42" s="481" t="s">
        <v>435</v>
      </c>
      <c r="M42" s="595"/>
      <c r="N42" s="595"/>
      <c r="O42" s="595"/>
      <c r="P42" s="595"/>
      <c r="Q42" s="595"/>
      <c r="R42" s="595"/>
      <c r="S42" s="596"/>
      <c r="T42" s="463"/>
      <c r="U42" s="464"/>
      <c r="V42" s="464"/>
      <c r="W42" s="464"/>
      <c r="X42" s="464"/>
      <c r="Y42" s="464"/>
      <c r="Z42" s="464"/>
      <c r="AA42" s="464"/>
      <c r="AB42" s="464"/>
      <c r="AC42" s="464"/>
      <c r="AD42" s="464"/>
      <c r="AE42" s="464"/>
      <c r="AF42" s="464"/>
      <c r="AG42" s="464"/>
      <c r="AH42" s="464"/>
      <c r="AI42" s="682"/>
    </row>
    <row r="43" spans="2:35" ht="12" customHeight="1">
      <c r="B43" s="248"/>
      <c r="C43" s="678"/>
      <c r="D43" s="678"/>
      <c r="E43" s="678"/>
      <c r="F43" s="678"/>
      <c r="G43" s="678"/>
      <c r="H43" s="678"/>
      <c r="I43" s="678"/>
      <c r="J43" s="678"/>
      <c r="K43" s="181"/>
      <c r="L43" s="597"/>
      <c r="M43" s="598"/>
      <c r="N43" s="598"/>
      <c r="O43" s="598"/>
      <c r="P43" s="598"/>
      <c r="Q43" s="598"/>
      <c r="R43" s="598"/>
      <c r="S43" s="599"/>
      <c r="T43" s="469"/>
      <c r="U43" s="470"/>
      <c r="V43" s="470"/>
      <c r="W43" s="470"/>
      <c r="X43" s="470"/>
      <c r="Y43" s="470"/>
      <c r="Z43" s="470"/>
      <c r="AA43" s="470"/>
      <c r="AB43" s="470"/>
      <c r="AC43" s="470"/>
      <c r="AD43" s="470"/>
      <c r="AE43" s="470"/>
      <c r="AF43" s="470"/>
      <c r="AG43" s="470"/>
      <c r="AH43" s="470"/>
      <c r="AI43" s="683"/>
    </row>
    <row r="44" spans="2:35" ht="9.75" customHeight="1">
      <c r="B44" s="250"/>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253"/>
    </row>
    <row r="45" spans="2:35" ht="12.75" customHeight="1">
      <c r="B45" s="244"/>
      <c r="C45" s="254"/>
      <c r="D45" s="254" t="s">
        <v>436</v>
      </c>
      <c r="E45" s="254"/>
      <c r="F45" s="254"/>
      <c r="G45" s="254"/>
      <c r="H45" s="254" t="s">
        <v>1</v>
      </c>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245"/>
    </row>
    <row r="46" spans="2:35" ht="13.5" customHeight="1">
      <c r="B46" s="244"/>
      <c r="C46" s="177"/>
      <c r="D46" s="177"/>
      <c r="E46" s="177"/>
      <c r="F46" s="177"/>
      <c r="G46" s="177"/>
      <c r="H46" s="177"/>
      <c r="I46" s="177"/>
      <c r="J46" s="177"/>
      <c r="K46" s="177"/>
      <c r="L46" s="668" t="s">
        <v>437</v>
      </c>
      <c r="M46" s="668"/>
      <c r="N46" s="668"/>
      <c r="O46" s="668"/>
      <c r="P46" s="668"/>
      <c r="Q46" s="668"/>
      <c r="R46" s="668"/>
      <c r="S46" s="668"/>
      <c r="T46" s="668"/>
      <c r="U46" s="668"/>
      <c r="V46" s="668"/>
      <c r="W46" s="668"/>
      <c r="X46" s="668"/>
      <c r="Y46" s="668"/>
      <c r="Z46" s="177"/>
      <c r="AA46" s="177"/>
      <c r="AB46" s="177"/>
      <c r="AC46" s="177"/>
      <c r="AD46" s="177"/>
      <c r="AE46" s="177"/>
      <c r="AF46" s="177"/>
      <c r="AG46" s="177"/>
      <c r="AH46" s="177"/>
      <c r="AI46" s="245"/>
    </row>
    <row r="47" spans="2:35" ht="13.5" customHeight="1">
      <c r="B47" s="244"/>
      <c r="C47" s="177"/>
      <c r="D47" s="177"/>
      <c r="E47" s="177"/>
      <c r="F47" s="177"/>
      <c r="G47" s="177"/>
      <c r="H47" s="177"/>
      <c r="I47" s="177"/>
      <c r="J47" s="177"/>
      <c r="K47" s="177"/>
      <c r="L47" s="668"/>
      <c r="M47" s="668"/>
      <c r="N47" s="668"/>
      <c r="O47" s="668"/>
      <c r="P47" s="668"/>
      <c r="Q47" s="668"/>
      <c r="R47" s="668"/>
      <c r="S47" s="668"/>
      <c r="T47" s="668"/>
      <c r="U47" s="668"/>
      <c r="V47" s="668"/>
      <c r="W47" s="668"/>
      <c r="X47" s="668"/>
      <c r="Y47" s="668"/>
      <c r="Z47" s="177"/>
      <c r="AA47" s="177"/>
      <c r="AB47" s="177"/>
      <c r="AC47" s="177"/>
      <c r="AD47" s="177"/>
      <c r="AE47" s="177"/>
      <c r="AF47" s="177"/>
      <c r="AG47" s="177"/>
      <c r="AH47" s="177"/>
      <c r="AI47" s="245"/>
    </row>
    <row r="48" spans="2:35" ht="7.5" customHeight="1">
      <c r="B48" s="244"/>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245"/>
    </row>
    <row r="49" spans="2:35" ht="14.4">
      <c r="B49" s="244"/>
      <c r="C49" s="177"/>
      <c r="D49" s="177"/>
      <c r="E49" s="177"/>
      <c r="F49" s="254" t="s">
        <v>438</v>
      </c>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245"/>
    </row>
    <row r="50" spans="2:35" ht="10.5" customHeight="1" thickBot="1">
      <c r="B50" s="244"/>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245"/>
    </row>
    <row r="51" spans="2:35" ht="61.2" customHeight="1" thickBot="1">
      <c r="B51" s="244"/>
      <c r="C51" s="177"/>
      <c r="D51" s="177"/>
      <c r="E51" s="669" t="s">
        <v>439</v>
      </c>
      <c r="F51" s="670"/>
      <c r="G51" s="670"/>
      <c r="H51" s="670"/>
      <c r="I51" s="671"/>
      <c r="J51" s="671"/>
      <c r="K51" s="671"/>
      <c r="L51" s="671"/>
      <c r="M51" s="671"/>
      <c r="N51" s="671"/>
      <c r="O51" s="671"/>
      <c r="P51" s="671"/>
      <c r="Q51" s="671"/>
      <c r="R51" s="671"/>
      <c r="S51" s="671"/>
      <c r="T51" s="671"/>
      <c r="U51" s="671"/>
      <c r="V51" s="671"/>
      <c r="W51" s="671"/>
      <c r="X51" s="671"/>
      <c r="Y51" s="671"/>
      <c r="Z51" s="671"/>
      <c r="AA51" s="671"/>
      <c r="AB51" s="671"/>
      <c r="AC51" s="671"/>
      <c r="AD51" s="671"/>
      <c r="AE51" s="671"/>
      <c r="AF51" s="672"/>
      <c r="AG51" s="177"/>
      <c r="AH51" s="177"/>
      <c r="AI51" s="245"/>
    </row>
    <row r="52" spans="2:35" ht="10.5" customHeight="1">
      <c r="B52" s="244"/>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245"/>
    </row>
    <row r="53" spans="2:35" ht="14.4">
      <c r="B53" s="244"/>
      <c r="C53" s="177"/>
      <c r="D53" s="177"/>
      <c r="E53" s="177"/>
      <c r="F53" s="177"/>
      <c r="G53" s="177"/>
      <c r="H53" s="177"/>
      <c r="I53" s="177"/>
      <c r="J53" s="177"/>
      <c r="K53" s="177"/>
      <c r="L53" s="177"/>
      <c r="M53" s="177"/>
      <c r="N53" s="177"/>
      <c r="O53" s="177"/>
      <c r="P53" s="177"/>
      <c r="Q53" s="177"/>
      <c r="R53" s="177"/>
      <c r="S53" s="177"/>
      <c r="T53" s="177"/>
      <c r="U53" s="254" t="s">
        <v>39</v>
      </c>
      <c r="V53" s="254" t="s">
        <v>40</v>
      </c>
      <c r="W53" s="254"/>
      <c r="X53" s="254"/>
      <c r="Y53" s="254" t="s">
        <v>3</v>
      </c>
      <c r="Z53" s="254"/>
      <c r="AA53" s="254"/>
      <c r="AB53" s="254" t="s">
        <v>4</v>
      </c>
      <c r="AC53" s="254"/>
      <c r="AD53" s="254"/>
      <c r="AE53" s="254" t="s">
        <v>5</v>
      </c>
      <c r="AF53" s="177"/>
      <c r="AG53" s="177"/>
      <c r="AH53" s="177"/>
      <c r="AI53" s="245"/>
    </row>
    <row r="54" spans="2:35">
      <c r="B54" s="244"/>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245"/>
    </row>
    <row r="55" spans="2:35" ht="14.4">
      <c r="B55" s="244"/>
      <c r="C55" s="177"/>
      <c r="D55" s="177"/>
      <c r="E55" s="177"/>
      <c r="F55" s="177"/>
      <c r="G55" s="177"/>
      <c r="H55" s="177"/>
      <c r="I55" s="177"/>
      <c r="J55" s="177"/>
      <c r="K55" s="177"/>
      <c r="L55" s="177"/>
      <c r="M55" s="177"/>
      <c r="N55" s="177"/>
      <c r="O55" s="177"/>
      <c r="P55" s="177"/>
      <c r="Q55" s="177"/>
      <c r="R55" s="177"/>
      <c r="S55" s="177"/>
      <c r="T55" s="177"/>
      <c r="U55" s="177"/>
      <c r="V55" s="177"/>
      <c r="W55" s="177"/>
      <c r="X55" s="177"/>
      <c r="Y55" s="664" t="s">
        <v>440</v>
      </c>
      <c r="Z55" s="664"/>
      <c r="AA55" s="664"/>
      <c r="AB55" s="664"/>
      <c r="AC55" s="664"/>
      <c r="AD55" s="664"/>
      <c r="AE55" s="664"/>
      <c r="AF55" s="664"/>
      <c r="AG55" s="177"/>
      <c r="AH55" s="177"/>
      <c r="AI55" s="245"/>
    </row>
    <row r="56" spans="2:35" ht="14.4">
      <c r="B56" s="244"/>
      <c r="C56" s="177"/>
      <c r="D56" s="177"/>
      <c r="E56" s="177"/>
      <c r="F56" s="177"/>
      <c r="G56" s="177"/>
      <c r="H56" s="177"/>
      <c r="I56" s="177"/>
      <c r="J56" s="177"/>
      <c r="K56" s="177"/>
      <c r="L56" s="177"/>
      <c r="M56" s="177"/>
      <c r="N56" s="177"/>
      <c r="O56" s="177"/>
      <c r="P56" s="177"/>
      <c r="Q56" s="177"/>
      <c r="R56" s="177"/>
      <c r="S56" s="177"/>
      <c r="T56" s="177"/>
      <c r="U56" s="177"/>
      <c r="V56" s="177"/>
      <c r="W56" s="177"/>
      <c r="X56" s="177"/>
      <c r="Y56" s="255"/>
      <c r="Z56" s="255"/>
      <c r="AA56" s="255"/>
      <c r="AB56" s="255"/>
      <c r="AC56" s="255"/>
      <c r="AD56" s="255"/>
      <c r="AE56" s="255"/>
      <c r="AF56" s="255"/>
      <c r="AG56" s="177"/>
      <c r="AH56" s="177"/>
      <c r="AI56" s="245"/>
    </row>
    <row r="57" spans="2:35" ht="15" thickBot="1">
      <c r="B57" s="256"/>
      <c r="C57" s="257"/>
      <c r="D57" s="257"/>
      <c r="E57" s="257"/>
      <c r="F57" s="257"/>
      <c r="G57" s="257"/>
      <c r="H57" s="257"/>
      <c r="I57" s="257"/>
      <c r="J57" s="257"/>
      <c r="K57" s="257"/>
      <c r="L57" s="257"/>
      <c r="M57" s="257"/>
      <c r="N57" s="257"/>
      <c r="O57" s="257"/>
      <c r="P57" s="257"/>
      <c r="Q57" s="257"/>
      <c r="R57" s="257"/>
      <c r="S57" s="257"/>
      <c r="T57" s="257"/>
      <c r="U57" s="257"/>
      <c r="V57" s="257"/>
      <c r="W57" s="257"/>
      <c r="X57" s="257"/>
      <c r="Y57" s="258"/>
      <c r="Z57" s="258"/>
      <c r="AA57" s="258"/>
      <c r="AB57" s="258"/>
      <c r="AC57" s="258"/>
      <c r="AD57" s="258"/>
      <c r="AE57" s="258"/>
      <c r="AF57" s="258"/>
      <c r="AG57" s="257"/>
      <c r="AH57" s="257"/>
      <c r="AI57" s="259"/>
    </row>
    <row r="58" spans="2:35" ht="14.4">
      <c r="B58" s="260" t="s">
        <v>441</v>
      </c>
      <c r="C58" s="242"/>
      <c r="D58" s="242"/>
      <c r="E58" s="242"/>
      <c r="F58" s="242"/>
      <c r="G58" s="242"/>
      <c r="H58" s="242"/>
      <c r="I58" s="242"/>
      <c r="J58" s="242"/>
      <c r="K58" s="242"/>
      <c r="L58" s="242"/>
      <c r="M58" s="242"/>
      <c r="N58" s="242"/>
      <c r="O58" s="242"/>
      <c r="P58" s="242"/>
      <c r="Q58" s="242"/>
      <c r="R58" s="242"/>
      <c r="S58" s="242"/>
      <c r="T58" s="242"/>
      <c r="U58" s="242"/>
      <c r="V58" s="242"/>
      <c r="W58" s="242"/>
      <c r="X58" s="242"/>
      <c r="Y58" s="261"/>
      <c r="Z58" s="261"/>
      <c r="AA58" s="261"/>
      <c r="AB58" s="261"/>
      <c r="AC58" s="261"/>
      <c r="AD58" s="261"/>
      <c r="AE58" s="261"/>
      <c r="AF58" s="261"/>
      <c r="AG58" s="242"/>
      <c r="AH58" s="242"/>
      <c r="AI58" s="242"/>
    </row>
    <row r="59" spans="2:35">
      <c r="B59" s="260" t="s">
        <v>442</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row>
    <row r="60" spans="2:35">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row>
    <row r="61" spans="2:35">
      <c r="B61" s="172"/>
      <c r="C61" s="664" t="s">
        <v>443</v>
      </c>
      <c r="D61" s="664"/>
      <c r="E61" s="664"/>
      <c r="F61" s="664"/>
      <c r="G61" s="664"/>
      <c r="H61" s="664"/>
      <c r="I61" s="177"/>
      <c r="J61" s="177"/>
      <c r="K61" s="177"/>
      <c r="L61" s="177"/>
      <c r="M61" s="177"/>
      <c r="N61" s="177"/>
      <c r="O61" s="177"/>
      <c r="P61" s="177"/>
      <c r="Q61" s="177"/>
      <c r="R61" s="177"/>
      <c r="S61" s="177"/>
      <c r="T61" s="177"/>
      <c r="U61" s="177"/>
      <c r="V61" s="177"/>
      <c r="W61" s="172"/>
      <c r="X61" s="172"/>
      <c r="Y61" s="172"/>
      <c r="Z61" s="172"/>
      <c r="AA61" s="172"/>
      <c r="AB61" s="172"/>
      <c r="AC61" s="172"/>
      <c r="AD61" s="172"/>
      <c r="AE61" s="172"/>
      <c r="AF61" s="172"/>
      <c r="AG61" s="172"/>
      <c r="AH61" s="172"/>
      <c r="AI61" s="172"/>
    </row>
    <row r="62" spans="2:35">
      <c r="B62" s="172"/>
      <c r="C62" s="665"/>
      <c r="D62" s="665"/>
      <c r="E62" s="665"/>
      <c r="F62" s="665"/>
      <c r="G62" s="665"/>
      <c r="H62" s="665"/>
      <c r="I62" s="180"/>
      <c r="J62" s="180"/>
      <c r="K62" s="180"/>
      <c r="L62" s="180"/>
      <c r="M62" s="180"/>
      <c r="N62" s="180"/>
      <c r="O62" s="180"/>
      <c r="P62" s="180"/>
      <c r="Q62" s="180"/>
      <c r="R62" s="180"/>
      <c r="S62" s="180"/>
      <c r="T62" s="180"/>
      <c r="U62" s="180"/>
      <c r="V62" s="180"/>
      <c r="W62" s="172"/>
      <c r="X62" s="172"/>
      <c r="Y62" s="172"/>
      <c r="Z62" s="172"/>
      <c r="AA62" s="172"/>
      <c r="AB62" s="172"/>
      <c r="AC62" s="172"/>
      <c r="AD62" s="172"/>
      <c r="AE62" s="172"/>
      <c r="AF62" s="172"/>
      <c r="AG62" s="172"/>
      <c r="AH62" s="172"/>
      <c r="AI62" s="172"/>
    </row>
    <row r="63" spans="2:35">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row>
    <row r="64" spans="2:35">
      <c r="B64" s="172"/>
      <c r="C64" s="172"/>
      <c r="D64" s="172"/>
      <c r="E64" s="172"/>
      <c r="F64" s="172"/>
      <c r="G64" s="664" t="s">
        <v>444</v>
      </c>
      <c r="H64" s="664"/>
      <c r="I64" s="664"/>
      <c r="J64" s="664"/>
      <c r="K64" s="664"/>
      <c r="L64" s="467" t="s">
        <v>445</v>
      </c>
      <c r="M64" s="467"/>
      <c r="N64" s="467"/>
      <c r="O64" s="467"/>
      <c r="P64" s="467"/>
      <c r="Q64" s="467"/>
      <c r="R64" s="467"/>
      <c r="S64" s="467"/>
      <c r="T64" s="467"/>
      <c r="U64" s="467"/>
      <c r="V64" s="467"/>
      <c r="W64" s="467"/>
      <c r="X64" s="627"/>
      <c r="Y64" s="627"/>
      <c r="Z64" s="627"/>
      <c r="AA64" s="627"/>
      <c r="AB64" s="627"/>
      <c r="AC64" s="627"/>
      <c r="AD64" s="627"/>
      <c r="AE64" s="627"/>
      <c r="AF64" s="627"/>
      <c r="AG64" s="627"/>
      <c r="AH64" s="627"/>
      <c r="AI64" s="172"/>
    </row>
    <row r="65" spans="2:35">
      <c r="B65" s="172"/>
      <c r="C65" s="172"/>
      <c r="D65" s="172"/>
      <c r="E65" s="172"/>
      <c r="F65" s="172"/>
      <c r="G65" s="665"/>
      <c r="H65" s="665"/>
      <c r="I65" s="665"/>
      <c r="J65" s="665"/>
      <c r="K65" s="665"/>
      <c r="L65" s="470"/>
      <c r="M65" s="470"/>
      <c r="N65" s="470"/>
      <c r="O65" s="470"/>
      <c r="P65" s="470"/>
      <c r="Q65" s="470"/>
      <c r="R65" s="470"/>
      <c r="S65" s="470"/>
      <c r="T65" s="470"/>
      <c r="U65" s="470"/>
      <c r="V65" s="470"/>
      <c r="W65" s="470"/>
      <c r="X65" s="655"/>
      <c r="Y65" s="655"/>
      <c r="Z65" s="655"/>
      <c r="AA65" s="655"/>
      <c r="AB65" s="655"/>
      <c r="AC65" s="655"/>
      <c r="AD65" s="655"/>
      <c r="AE65" s="655"/>
      <c r="AF65" s="655"/>
      <c r="AG65" s="655"/>
      <c r="AH65" s="655"/>
      <c r="AI65" s="172"/>
    </row>
    <row r="66" spans="2:35">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row>
    <row r="67" spans="2:35">
      <c r="B67" s="481" t="s">
        <v>184</v>
      </c>
      <c r="C67" s="482"/>
      <c r="D67" s="482"/>
      <c r="E67" s="482"/>
      <c r="F67" s="482"/>
      <c r="G67" s="482"/>
      <c r="H67" s="482"/>
      <c r="I67" s="482"/>
      <c r="J67" s="482"/>
      <c r="K67" s="482"/>
      <c r="L67" s="483"/>
      <c r="M67" s="666" t="s">
        <v>185</v>
      </c>
      <c r="N67" s="666"/>
      <c r="O67" s="666"/>
      <c r="P67" s="666"/>
      <c r="Q67" s="666"/>
      <c r="R67" s="666"/>
      <c r="S67" s="666"/>
      <c r="T67" s="666"/>
      <c r="U67" s="666"/>
      <c r="V67" s="667"/>
      <c r="W67" s="666" t="s">
        <v>446</v>
      </c>
      <c r="X67" s="666"/>
      <c r="Y67" s="666"/>
      <c r="Z67" s="666"/>
      <c r="AA67" s="666" t="s">
        <v>447</v>
      </c>
      <c r="AB67" s="666"/>
      <c r="AC67" s="666"/>
      <c r="AD67" s="666"/>
      <c r="AE67" s="666"/>
      <c r="AF67" s="666"/>
      <c r="AG67" s="666"/>
      <c r="AH67" s="666"/>
      <c r="AI67" s="666"/>
    </row>
    <row r="68" spans="2:35">
      <c r="B68" s="487"/>
      <c r="C68" s="488"/>
      <c r="D68" s="488"/>
      <c r="E68" s="488"/>
      <c r="F68" s="488"/>
      <c r="G68" s="488"/>
      <c r="H68" s="488"/>
      <c r="I68" s="488"/>
      <c r="J68" s="488"/>
      <c r="K68" s="488"/>
      <c r="L68" s="489"/>
      <c r="M68" s="666"/>
      <c r="N68" s="666"/>
      <c r="O68" s="666"/>
      <c r="P68" s="666"/>
      <c r="Q68" s="666"/>
      <c r="R68" s="666"/>
      <c r="S68" s="666"/>
      <c r="T68" s="666"/>
      <c r="U68" s="666"/>
      <c r="V68" s="667"/>
      <c r="W68" s="666"/>
      <c r="X68" s="666"/>
      <c r="Y68" s="666"/>
      <c r="Z68" s="666"/>
      <c r="AA68" s="666"/>
      <c r="AB68" s="666"/>
      <c r="AC68" s="666"/>
      <c r="AD68" s="666"/>
      <c r="AE68" s="666"/>
      <c r="AF68" s="666"/>
      <c r="AG68" s="666"/>
      <c r="AH68" s="666"/>
      <c r="AI68" s="666"/>
    </row>
    <row r="69" spans="2:35">
      <c r="B69" s="463"/>
      <c r="C69" s="464"/>
      <c r="D69" s="464"/>
      <c r="E69" s="464"/>
      <c r="F69" s="464"/>
      <c r="G69" s="464"/>
      <c r="H69" s="464"/>
      <c r="I69" s="464"/>
      <c r="J69" s="464"/>
      <c r="K69" s="464"/>
      <c r="L69" s="465"/>
      <c r="M69" s="663"/>
      <c r="N69" s="663"/>
      <c r="O69" s="663"/>
      <c r="P69" s="663"/>
      <c r="Q69" s="663"/>
      <c r="R69" s="663"/>
      <c r="S69" s="663"/>
      <c r="T69" s="663"/>
      <c r="U69" s="663"/>
      <c r="V69" s="304"/>
      <c r="W69" s="663"/>
      <c r="X69" s="663"/>
      <c r="Y69" s="663"/>
      <c r="Z69" s="663"/>
      <c r="AA69" s="663"/>
      <c r="AB69" s="663"/>
      <c r="AC69" s="663"/>
      <c r="AD69" s="663"/>
      <c r="AE69" s="663"/>
      <c r="AF69" s="663"/>
      <c r="AG69" s="663"/>
      <c r="AH69" s="663"/>
      <c r="AI69" s="663"/>
    </row>
    <row r="70" spans="2:35">
      <c r="B70" s="469"/>
      <c r="C70" s="470"/>
      <c r="D70" s="470"/>
      <c r="E70" s="470"/>
      <c r="F70" s="470"/>
      <c r="G70" s="470"/>
      <c r="H70" s="470"/>
      <c r="I70" s="470"/>
      <c r="J70" s="470"/>
      <c r="K70" s="470"/>
      <c r="L70" s="471"/>
      <c r="M70" s="663"/>
      <c r="N70" s="663"/>
      <c r="O70" s="663"/>
      <c r="P70" s="663"/>
      <c r="Q70" s="663"/>
      <c r="R70" s="663"/>
      <c r="S70" s="663"/>
      <c r="T70" s="663"/>
      <c r="U70" s="663"/>
      <c r="V70" s="304"/>
      <c r="W70" s="663"/>
      <c r="X70" s="663"/>
      <c r="Y70" s="663"/>
      <c r="Z70" s="663"/>
      <c r="AA70" s="663"/>
      <c r="AB70" s="663"/>
      <c r="AC70" s="663"/>
      <c r="AD70" s="663"/>
      <c r="AE70" s="663"/>
      <c r="AF70" s="663"/>
      <c r="AG70" s="663"/>
      <c r="AH70" s="663"/>
      <c r="AI70" s="663"/>
    </row>
    <row r="71" spans="2:35">
      <c r="B71" s="463"/>
      <c r="C71" s="464"/>
      <c r="D71" s="464"/>
      <c r="E71" s="464"/>
      <c r="F71" s="464"/>
      <c r="G71" s="464"/>
      <c r="H71" s="464"/>
      <c r="I71" s="464"/>
      <c r="J71" s="464"/>
      <c r="K71" s="464"/>
      <c r="L71" s="465"/>
      <c r="M71" s="663"/>
      <c r="N71" s="663"/>
      <c r="O71" s="663"/>
      <c r="P71" s="663"/>
      <c r="Q71" s="663"/>
      <c r="R71" s="663"/>
      <c r="S71" s="663"/>
      <c r="T71" s="663"/>
      <c r="U71" s="663"/>
      <c r="V71" s="304"/>
      <c r="W71" s="663"/>
      <c r="X71" s="663"/>
      <c r="Y71" s="663"/>
      <c r="Z71" s="663"/>
      <c r="AA71" s="663"/>
      <c r="AB71" s="663"/>
      <c r="AC71" s="663"/>
      <c r="AD71" s="663"/>
      <c r="AE71" s="663"/>
      <c r="AF71" s="663"/>
      <c r="AG71" s="663"/>
      <c r="AH71" s="663"/>
      <c r="AI71" s="663"/>
    </row>
    <row r="72" spans="2:35">
      <c r="B72" s="469"/>
      <c r="C72" s="470"/>
      <c r="D72" s="470"/>
      <c r="E72" s="470"/>
      <c r="F72" s="470"/>
      <c r="G72" s="470"/>
      <c r="H72" s="470"/>
      <c r="I72" s="470"/>
      <c r="J72" s="470"/>
      <c r="K72" s="470"/>
      <c r="L72" s="471"/>
      <c r="M72" s="663"/>
      <c r="N72" s="663"/>
      <c r="O72" s="663"/>
      <c r="P72" s="663"/>
      <c r="Q72" s="663"/>
      <c r="R72" s="663"/>
      <c r="S72" s="663"/>
      <c r="T72" s="663"/>
      <c r="U72" s="663"/>
      <c r="V72" s="304"/>
      <c r="W72" s="663"/>
      <c r="X72" s="663"/>
      <c r="Y72" s="663"/>
      <c r="Z72" s="663"/>
      <c r="AA72" s="663"/>
      <c r="AB72" s="663"/>
      <c r="AC72" s="663"/>
      <c r="AD72" s="663"/>
      <c r="AE72" s="663"/>
      <c r="AF72" s="663"/>
      <c r="AG72" s="663"/>
      <c r="AH72" s="663"/>
      <c r="AI72" s="663"/>
    </row>
    <row r="73" spans="2:35">
      <c r="B73" s="463"/>
      <c r="C73" s="464"/>
      <c r="D73" s="464"/>
      <c r="E73" s="464"/>
      <c r="F73" s="464"/>
      <c r="G73" s="464"/>
      <c r="H73" s="464"/>
      <c r="I73" s="464"/>
      <c r="J73" s="464"/>
      <c r="K73" s="464"/>
      <c r="L73" s="465"/>
      <c r="M73" s="663"/>
      <c r="N73" s="663"/>
      <c r="O73" s="663"/>
      <c r="P73" s="663"/>
      <c r="Q73" s="663"/>
      <c r="R73" s="663"/>
      <c r="S73" s="663"/>
      <c r="T73" s="663"/>
      <c r="U73" s="663"/>
      <c r="V73" s="304"/>
      <c r="W73" s="663"/>
      <c r="X73" s="663"/>
      <c r="Y73" s="663"/>
      <c r="Z73" s="663"/>
      <c r="AA73" s="663"/>
      <c r="AB73" s="663"/>
      <c r="AC73" s="663"/>
      <c r="AD73" s="663"/>
      <c r="AE73" s="663"/>
      <c r="AF73" s="663"/>
      <c r="AG73" s="663"/>
      <c r="AH73" s="663"/>
      <c r="AI73" s="663"/>
    </row>
    <row r="74" spans="2:35">
      <c r="B74" s="469"/>
      <c r="C74" s="470"/>
      <c r="D74" s="470"/>
      <c r="E74" s="470"/>
      <c r="F74" s="470"/>
      <c r="G74" s="470"/>
      <c r="H74" s="470"/>
      <c r="I74" s="470"/>
      <c r="J74" s="470"/>
      <c r="K74" s="470"/>
      <c r="L74" s="471"/>
      <c r="M74" s="663"/>
      <c r="N74" s="663"/>
      <c r="O74" s="663"/>
      <c r="P74" s="663"/>
      <c r="Q74" s="663"/>
      <c r="R74" s="663"/>
      <c r="S74" s="663"/>
      <c r="T74" s="663"/>
      <c r="U74" s="663"/>
      <c r="V74" s="304"/>
      <c r="W74" s="663"/>
      <c r="X74" s="663"/>
      <c r="Y74" s="663"/>
      <c r="Z74" s="663"/>
      <c r="AA74" s="663"/>
      <c r="AB74" s="663"/>
      <c r="AC74" s="663"/>
      <c r="AD74" s="663"/>
      <c r="AE74" s="663"/>
      <c r="AF74" s="663"/>
      <c r="AG74" s="663"/>
      <c r="AH74" s="663"/>
      <c r="AI74" s="663"/>
    </row>
    <row r="75" spans="2:35">
      <c r="B75" s="463"/>
      <c r="C75" s="464"/>
      <c r="D75" s="464"/>
      <c r="E75" s="464"/>
      <c r="F75" s="464"/>
      <c r="G75" s="464"/>
      <c r="H75" s="464"/>
      <c r="I75" s="464"/>
      <c r="J75" s="464"/>
      <c r="K75" s="464"/>
      <c r="L75" s="465"/>
      <c r="M75" s="663"/>
      <c r="N75" s="663"/>
      <c r="O75" s="663"/>
      <c r="P75" s="663"/>
      <c r="Q75" s="663"/>
      <c r="R75" s="663"/>
      <c r="S75" s="663"/>
      <c r="T75" s="663"/>
      <c r="U75" s="663"/>
      <c r="V75" s="304"/>
      <c r="W75" s="663"/>
      <c r="X75" s="663"/>
      <c r="Y75" s="663"/>
      <c r="Z75" s="663"/>
      <c r="AA75" s="663"/>
      <c r="AB75" s="663"/>
      <c r="AC75" s="663"/>
      <c r="AD75" s="663"/>
      <c r="AE75" s="663"/>
      <c r="AF75" s="663"/>
      <c r="AG75" s="663"/>
      <c r="AH75" s="663"/>
      <c r="AI75" s="663"/>
    </row>
    <row r="76" spans="2:35">
      <c r="B76" s="469"/>
      <c r="C76" s="470"/>
      <c r="D76" s="470"/>
      <c r="E76" s="470"/>
      <c r="F76" s="470"/>
      <c r="G76" s="470"/>
      <c r="H76" s="470"/>
      <c r="I76" s="470"/>
      <c r="J76" s="470"/>
      <c r="K76" s="470"/>
      <c r="L76" s="471"/>
      <c r="M76" s="663"/>
      <c r="N76" s="663"/>
      <c r="O76" s="663"/>
      <c r="P76" s="663"/>
      <c r="Q76" s="663"/>
      <c r="R76" s="663"/>
      <c r="S76" s="663"/>
      <c r="T76" s="663"/>
      <c r="U76" s="663"/>
      <c r="V76" s="304"/>
      <c r="W76" s="663"/>
      <c r="X76" s="663"/>
      <c r="Y76" s="663"/>
      <c r="Z76" s="663"/>
      <c r="AA76" s="663"/>
      <c r="AB76" s="663"/>
      <c r="AC76" s="663"/>
      <c r="AD76" s="663"/>
      <c r="AE76" s="663"/>
      <c r="AF76" s="663"/>
      <c r="AG76" s="663"/>
      <c r="AH76" s="663"/>
      <c r="AI76" s="663"/>
    </row>
    <row r="77" spans="2:35">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row>
    <row r="78" spans="2:35">
      <c r="B78" s="172"/>
      <c r="C78" s="172"/>
      <c r="D78" s="172"/>
      <c r="E78" s="172"/>
      <c r="F78" s="172"/>
      <c r="G78" s="172"/>
      <c r="H78" s="172"/>
      <c r="I78" s="172"/>
      <c r="J78" s="172"/>
      <c r="K78" s="172"/>
      <c r="L78" s="172"/>
      <c r="M78" s="661" t="s">
        <v>448</v>
      </c>
      <c r="N78" s="661"/>
      <c r="O78" s="661"/>
      <c r="P78" s="661"/>
      <c r="Q78" s="661"/>
      <c r="R78" s="661"/>
      <c r="S78" s="661"/>
      <c r="T78" s="661"/>
      <c r="U78" s="661"/>
      <c r="V78" s="661"/>
      <c r="W78" s="661"/>
      <c r="X78" s="661"/>
      <c r="Y78" s="172"/>
      <c r="Z78" s="172"/>
      <c r="AA78" s="172"/>
      <c r="AB78" s="172"/>
      <c r="AC78" s="172"/>
      <c r="AD78" s="172"/>
      <c r="AE78" s="172"/>
      <c r="AF78" s="172"/>
      <c r="AG78" s="172"/>
      <c r="AH78" s="172"/>
      <c r="AI78" s="172"/>
    </row>
    <row r="79" spans="2:35">
      <c r="B79" s="172"/>
      <c r="C79" s="172"/>
      <c r="D79" s="172"/>
      <c r="E79" s="172"/>
      <c r="F79" s="172"/>
      <c r="G79" s="172"/>
      <c r="H79" s="172"/>
      <c r="I79" s="172"/>
      <c r="J79" s="172"/>
      <c r="K79" s="172"/>
      <c r="L79" s="172"/>
      <c r="M79" s="661"/>
      <c r="N79" s="661"/>
      <c r="O79" s="661"/>
      <c r="P79" s="661"/>
      <c r="Q79" s="661"/>
      <c r="R79" s="661"/>
      <c r="S79" s="661"/>
      <c r="T79" s="661"/>
      <c r="U79" s="661"/>
      <c r="V79" s="661"/>
      <c r="W79" s="661"/>
      <c r="X79" s="661"/>
      <c r="Y79" s="172"/>
      <c r="Z79" s="172"/>
      <c r="AA79" s="172"/>
      <c r="AB79" s="172"/>
      <c r="AC79" s="172"/>
      <c r="AD79" s="172"/>
      <c r="AE79" s="172"/>
      <c r="AF79" s="172"/>
      <c r="AG79" s="172"/>
      <c r="AH79" s="172"/>
      <c r="AI79" s="172"/>
    </row>
    <row r="80" spans="2:35">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row>
    <row r="81" spans="2:35">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row>
    <row r="82" spans="2:35">
      <c r="B82" s="172"/>
      <c r="C82" s="172"/>
      <c r="D82" s="172"/>
      <c r="E82" s="172"/>
      <c r="F82" s="172"/>
      <c r="G82" s="662"/>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row>
    <row r="83" spans="2:35">
      <c r="B83" s="172"/>
      <c r="C83" s="172"/>
      <c r="D83" s="172"/>
      <c r="E83" s="172"/>
      <c r="F83" s="172"/>
      <c r="G83" s="662"/>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row>
    <row r="84" spans="2:35">
      <c r="B84" s="172"/>
      <c r="C84" s="172"/>
      <c r="D84" s="172"/>
      <c r="E84" s="172"/>
      <c r="F84" s="172"/>
      <c r="G84" s="662"/>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row>
    <row r="85" spans="2:35">
      <c r="B85" s="172"/>
      <c r="C85" s="172"/>
      <c r="D85" s="172"/>
      <c r="E85" s="172"/>
      <c r="F85" s="172"/>
      <c r="G85" s="662"/>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2"/>
      <c r="AI85" s="172"/>
    </row>
    <row r="86" spans="2:35">
      <c r="B86" s="172"/>
      <c r="C86" s="172"/>
      <c r="D86" s="172"/>
      <c r="E86" s="172"/>
      <c r="F86" s="172"/>
      <c r="G86" s="662"/>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row>
    <row r="87" spans="2:35">
      <c r="B87" s="172"/>
      <c r="C87" s="172"/>
      <c r="D87" s="172"/>
      <c r="E87" s="172"/>
      <c r="F87" s="172"/>
      <c r="G87" s="662"/>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row>
    <row r="88" spans="2:35">
      <c r="B88" s="172"/>
      <c r="C88" s="172"/>
      <c r="D88" s="172"/>
      <c r="E88" s="172"/>
      <c r="F88" s="172"/>
      <c r="G88" s="662"/>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row>
    <row r="89" spans="2:35">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2"/>
      <c r="AI89" s="172"/>
    </row>
    <row r="90" spans="2:35">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row>
    <row r="91" spans="2:35">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2"/>
      <c r="AG91" s="172"/>
      <c r="AH91" s="172"/>
      <c r="AI91" s="172"/>
    </row>
    <row r="92" spans="2:35">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c r="AF92" s="172"/>
      <c r="AG92" s="172"/>
      <c r="AH92" s="172"/>
      <c r="AI92" s="172"/>
    </row>
    <row r="93" spans="2:35">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2"/>
      <c r="AI93" s="172"/>
    </row>
    <row r="94" spans="2:35">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2"/>
      <c r="AI94" s="172"/>
    </row>
    <row r="95" spans="2:35">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2"/>
      <c r="AI95" s="172"/>
    </row>
    <row r="96" spans="2:35">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row>
    <row r="97" spans="2:35">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row>
    <row r="98" spans="2:35">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row>
    <row r="99" spans="2:35">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row>
    <row r="100" spans="2:35">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row>
    <row r="101" spans="2:35" ht="11.25" customHeight="1">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row>
    <row r="102" spans="2:35" ht="11.25" customHeight="1">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row>
    <row r="103" spans="2:35" ht="11.25" customHeight="1">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row>
    <row r="104" spans="2:35" ht="11.25" customHeight="1">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row>
    <row r="105" spans="2:35" ht="11.25" customHeight="1">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row>
    <row r="106" spans="2:35" ht="11.25" customHeight="1">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row>
    <row r="107" spans="2:35" ht="11.25" customHeight="1">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row>
    <row r="108" spans="2:35" ht="11.25" customHeight="1">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row>
    <row r="109" spans="2:35" ht="11.25" customHeight="1">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row>
    <row r="110" spans="2:35" ht="11.25" customHeight="1">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row>
    <row r="111" spans="2:35" ht="11.25" customHeight="1">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row>
    <row r="112" spans="2:35" ht="11.25" customHeight="1">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row>
    <row r="113" spans="2:35" ht="11.25" customHeight="1">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row>
    <row r="114" spans="2:35" ht="11.25" customHeight="1">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c r="AI114" s="262"/>
    </row>
    <row r="115" spans="2:35" ht="11.25" customHeight="1">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c r="AI115" s="262"/>
    </row>
    <row r="116" spans="2:35" ht="11.25" customHeight="1">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c r="AI116" s="262"/>
    </row>
    <row r="117" spans="2:35" ht="11.25" customHeight="1">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c r="AI117" s="262"/>
    </row>
    <row r="118" spans="2:35" ht="11.25" customHeight="1">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c r="AI118" s="262"/>
    </row>
    <row r="119" spans="2:35" ht="11.25" customHeight="1">
      <c r="B119" s="262"/>
      <c r="C119" s="262"/>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c r="AG119" s="262"/>
      <c r="AH119" s="262"/>
      <c r="AI119" s="262"/>
    </row>
    <row r="120" spans="2:35" ht="11.25" customHeight="1">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c r="AH120" s="209"/>
      <c r="AI120" s="209"/>
    </row>
    <row r="121" spans="2:35" ht="11.25" customHeight="1">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row>
    <row r="122" spans="2:35" ht="11.25" customHeight="1">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row>
    <row r="123" spans="2:35" ht="11.25" customHeight="1">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row>
    <row r="124" spans="2:35" ht="11.25" customHeight="1">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row>
    <row r="125" spans="2:35" ht="11.25" customHeight="1">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09"/>
    </row>
    <row r="126" spans="2:35" ht="11.25" customHeight="1">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c r="AH126" s="209"/>
      <c r="AI126" s="209"/>
    </row>
    <row r="127" spans="2:35" ht="11.25" customHeight="1">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row>
    <row r="128" spans="2:35" ht="11.25" customHeight="1">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c r="AH128" s="209"/>
      <c r="AI128" s="209"/>
    </row>
    <row r="129" spans="2:35" ht="11.25" customHeight="1">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c r="AH129" s="209"/>
      <c r="AI129" s="209"/>
    </row>
    <row r="130" spans="2:35" ht="11.25" customHeight="1">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c r="AH130" s="209"/>
      <c r="AI130" s="209"/>
    </row>
    <row r="131" spans="2:35" ht="11.25" customHeight="1">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09"/>
    </row>
    <row r="132" spans="2:35" ht="11.25" customHeight="1">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row>
    <row r="133" spans="2:35" ht="11.25" customHeight="1">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c r="AH133" s="209"/>
      <c r="AI133" s="209"/>
    </row>
    <row r="134" spans="2:35" ht="11.25" customHeight="1">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c r="AH134" s="209"/>
      <c r="AI134" s="209"/>
    </row>
    <row r="135" spans="2:35" ht="11.25" customHeight="1"/>
    <row r="136" spans="2:35" ht="11.25" customHeight="1"/>
    <row r="137" spans="2:35" ht="11.25" customHeight="1"/>
    <row r="138" spans="2:35" ht="11.25" customHeight="1"/>
    <row r="139" spans="2:35" ht="11.25" customHeight="1"/>
    <row r="140" spans="2:35" ht="11.25" customHeight="1"/>
    <row r="141" spans="2:35" ht="11.25" customHeight="1"/>
    <row r="142" spans="2:35" ht="11.25" customHeight="1"/>
    <row r="143" spans="2:35" ht="11.25" customHeight="1"/>
    <row r="144" spans="2:35"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sheetData>
  <mergeCells count="87">
    <mergeCell ref="C14:J15"/>
    <mergeCell ref="L14:Q15"/>
    <mergeCell ref="R14:W15"/>
    <mergeCell ref="X14:AI15"/>
    <mergeCell ref="H3:N3"/>
    <mergeCell ref="P3:AC5"/>
    <mergeCell ref="H4:N4"/>
    <mergeCell ref="H5:N5"/>
    <mergeCell ref="C8:L9"/>
    <mergeCell ref="C16:J17"/>
    <mergeCell ref="L16:Q17"/>
    <mergeCell ref="R16:AC17"/>
    <mergeCell ref="AD16:AI17"/>
    <mergeCell ref="B18:B21"/>
    <mergeCell ref="C18:J21"/>
    <mergeCell ref="K18:K21"/>
    <mergeCell ref="L18:Q19"/>
    <mergeCell ref="R18:W19"/>
    <mergeCell ref="X18:AC19"/>
    <mergeCell ref="AD18:AI19"/>
    <mergeCell ref="B22:B23"/>
    <mergeCell ref="C22:J23"/>
    <mergeCell ref="K22:K23"/>
    <mergeCell ref="B24:B27"/>
    <mergeCell ref="C24:J25"/>
    <mergeCell ref="K24:K27"/>
    <mergeCell ref="C26:J27"/>
    <mergeCell ref="L24:Q25"/>
    <mergeCell ref="R24:W25"/>
    <mergeCell ref="X24:AC25"/>
    <mergeCell ref="AI32:AI33"/>
    <mergeCell ref="AD24:AI25"/>
    <mergeCell ref="X28:AC29"/>
    <mergeCell ref="AD28:AI29"/>
    <mergeCell ref="B28:B31"/>
    <mergeCell ref="C28:J29"/>
    <mergeCell ref="K28:K31"/>
    <mergeCell ref="L28:Q29"/>
    <mergeCell ref="R28:W29"/>
    <mergeCell ref="C30:J31"/>
    <mergeCell ref="B32:B33"/>
    <mergeCell ref="C32:P33"/>
    <mergeCell ref="Q32:Q33"/>
    <mergeCell ref="R32:R33"/>
    <mergeCell ref="S32:AH33"/>
    <mergeCell ref="B34:Q35"/>
    <mergeCell ref="R34:AI35"/>
    <mergeCell ref="C36:J37"/>
    <mergeCell ref="M36:AH37"/>
    <mergeCell ref="C38:J43"/>
    <mergeCell ref="L38:S39"/>
    <mergeCell ref="T38:AA39"/>
    <mergeCell ref="AB38:AI39"/>
    <mergeCell ref="L40:S41"/>
    <mergeCell ref="T40:AA41"/>
    <mergeCell ref="AB40:AI41"/>
    <mergeCell ref="L42:S43"/>
    <mergeCell ref="T42:AI43"/>
    <mergeCell ref="L46:Y47"/>
    <mergeCell ref="E51:H51"/>
    <mergeCell ref="I51:AF51"/>
    <mergeCell ref="Y55:AF55"/>
    <mergeCell ref="C61:H62"/>
    <mergeCell ref="G64:K65"/>
    <mergeCell ref="L64:AH65"/>
    <mergeCell ref="B67:L68"/>
    <mergeCell ref="M67:V68"/>
    <mergeCell ref="W67:Z68"/>
    <mergeCell ref="AA67:AI68"/>
    <mergeCell ref="B69:L70"/>
    <mergeCell ref="M69:V70"/>
    <mergeCell ref="W69:Z70"/>
    <mergeCell ref="AA69:AI70"/>
    <mergeCell ref="B71:L72"/>
    <mergeCell ref="M71:V72"/>
    <mergeCell ref="W71:Z72"/>
    <mergeCell ref="AA71:AI72"/>
    <mergeCell ref="AA73:AI74"/>
    <mergeCell ref="B75:L76"/>
    <mergeCell ref="M75:V76"/>
    <mergeCell ref="W75:Z76"/>
    <mergeCell ref="AA75:AI76"/>
    <mergeCell ref="M78:X79"/>
    <mergeCell ref="G82:G88"/>
    <mergeCell ref="B73:L74"/>
    <mergeCell ref="M73:V74"/>
    <mergeCell ref="W73:Z74"/>
  </mergeCells>
  <phoneticPr fontId="2"/>
  <pageMargins left="0.7" right="0.7" top="0.75" bottom="0.75" header="0.3" footer="0.3"/>
  <pageSetup paperSize="9" scale="94" orientation="portrait" horizontalDpi="300" verticalDpi="300" r:id="rId1"/>
  <rowBreaks count="1" manualBreakCount="1">
    <brk id="59" max="36"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election activeCell="AB16" sqref="AB16"/>
    </sheetView>
  </sheetViews>
  <sheetFormatPr defaultColWidth="9" defaultRowHeight="13.2"/>
  <cols>
    <col min="1" max="1" width="5.77734375" style="129" customWidth="1"/>
    <col min="2" max="44" width="4.6640625" style="129" customWidth="1"/>
    <col min="45" max="16384" width="9" style="129"/>
  </cols>
  <sheetData>
    <row r="1" spans="1:20">
      <c r="A1" s="139"/>
      <c r="B1" s="162" t="s">
        <v>492</v>
      </c>
      <c r="C1" s="139"/>
      <c r="D1" s="139"/>
      <c r="E1" s="139"/>
      <c r="F1" s="139"/>
      <c r="G1" s="139"/>
      <c r="H1" s="139"/>
      <c r="I1" s="139"/>
      <c r="J1" s="139"/>
      <c r="K1" s="139"/>
      <c r="L1" s="139"/>
      <c r="M1" s="139"/>
      <c r="N1" s="139"/>
      <c r="O1" s="139"/>
      <c r="P1" s="139"/>
      <c r="Q1" s="139"/>
      <c r="R1" s="139"/>
      <c r="S1" s="139"/>
      <c r="T1" s="139"/>
    </row>
    <row r="2" spans="1:20">
      <c r="A2" s="139"/>
      <c r="B2" s="162"/>
      <c r="C2" s="139"/>
      <c r="D2" s="139"/>
      <c r="E2" s="139"/>
      <c r="F2" s="139"/>
      <c r="G2" s="139"/>
      <c r="H2" s="139"/>
      <c r="I2" s="139"/>
      <c r="J2" s="139"/>
      <c r="K2" s="139"/>
      <c r="L2" s="139"/>
      <c r="M2" s="139"/>
      <c r="N2" s="139"/>
      <c r="O2" s="139"/>
      <c r="P2" s="139"/>
      <c r="Q2" s="139"/>
      <c r="R2" s="139"/>
      <c r="S2" s="139"/>
      <c r="T2" s="139"/>
    </row>
    <row r="3" spans="1:20">
      <c r="A3" s="139"/>
      <c r="B3" s="139"/>
      <c r="C3" s="139"/>
      <c r="D3" s="139"/>
      <c r="E3" s="139"/>
      <c r="F3" s="139"/>
      <c r="G3" s="139"/>
      <c r="H3" s="139"/>
      <c r="I3" s="139"/>
      <c r="J3" s="139"/>
      <c r="K3" s="139"/>
      <c r="L3" s="139"/>
      <c r="M3" s="139"/>
      <c r="N3" s="139"/>
      <c r="O3" s="139"/>
      <c r="P3" s="139"/>
      <c r="Q3" s="139"/>
      <c r="R3" s="139"/>
      <c r="S3" s="139"/>
      <c r="T3" s="139"/>
    </row>
    <row r="4" spans="1:20" ht="19.2">
      <c r="A4" s="139"/>
      <c r="B4" s="139"/>
      <c r="C4" s="139"/>
      <c r="D4" s="139"/>
      <c r="E4" s="139"/>
      <c r="F4" s="699" t="s">
        <v>449</v>
      </c>
      <c r="G4" s="700"/>
      <c r="H4" s="700"/>
      <c r="I4" s="700"/>
      <c r="J4" s="700"/>
      <c r="K4" s="700"/>
      <c r="L4" s="700"/>
      <c r="M4" s="700"/>
      <c r="N4" s="700"/>
      <c r="O4" s="700"/>
      <c r="P4" s="139"/>
      <c r="Q4" s="139"/>
      <c r="R4" s="139"/>
      <c r="S4" s="139"/>
      <c r="T4" s="139"/>
    </row>
    <row r="5" spans="1:20" ht="18" customHeight="1">
      <c r="A5" s="139"/>
      <c r="B5" s="139"/>
      <c r="C5" s="139"/>
      <c r="D5" s="139"/>
      <c r="E5" s="139"/>
      <c r="F5" s="139"/>
      <c r="G5" s="139"/>
      <c r="H5" s="139"/>
      <c r="I5" s="139"/>
      <c r="J5" s="139"/>
      <c r="K5" s="139"/>
      <c r="L5" s="139"/>
      <c r="M5" s="139"/>
      <c r="N5" s="139"/>
      <c r="O5" s="139"/>
      <c r="P5" s="139"/>
      <c r="Q5" s="139"/>
      <c r="R5" s="139"/>
      <c r="S5" s="139"/>
      <c r="T5" s="139"/>
    </row>
    <row r="6" spans="1:20" ht="18" customHeight="1">
      <c r="A6" s="139"/>
      <c r="B6" s="139"/>
      <c r="C6" s="139"/>
      <c r="D6" s="139"/>
      <c r="E6" s="139"/>
      <c r="F6" s="139"/>
      <c r="G6" s="139"/>
      <c r="H6" s="139"/>
      <c r="I6" s="139"/>
      <c r="J6" s="139"/>
      <c r="K6" s="139"/>
      <c r="L6" s="139"/>
      <c r="M6" s="139"/>
      <c r="N6" s="139"/>
      <c r="O6" s="139"/>
      <c r="P6" s="139"/>
      <c r="Q6" s="139"/>
      <c r="R6" s="139"/>
      <c r="S6" s="139"/>
      <c r="T6" s="139"/>
    </row>
    <row r="7" spans="1:20" ht="18" customHeight="1">
      <c r="A7" s="139"/>
      <c r="B7" s="139"/>
      <c r="C7" s="139"/>
      <c r="D7" s="139"/>
      <c r="E7" s="139"/>
      <c r="F7" s="139"/>
      <c r="G7" s="139"/>
      <c r="H7" s="139"/>
      <c r="I7" s="139"/>
      <c r="J7" s="139"/>
      <c r="K7" s="139"/>
      <c r="L7" s="139"/>
      <c r="M7" s="139" t="s">
        <v>250</v>
      </c>
      <c r="N7" s="139"/>
      <c r="O7" s="139"/>
      <c r="P7" s="139"/>
      <c r="Q7" s="139"/>
      <c r="R7" s="139"/>
      <c r="S7" s="139"/>
      <c r="T7" s="139"/>
    </row>
    <row r="8" spans="1:20" ht="18" customHeight="1">
      <c r="A8" s="139"/>
      <c r="B8" s="139"/>
      <c r="C8" s="139"/>
      <c r="D8" s="139"/>
      <c r="E8" s="139"/>
      <c r="F8" s="139"/>
      <c r="G8" s="139"/>
      <c r="H8" s="139"/>
      <c r="I8" s="139"/>
      <c r="J8" s="139"/>
      <c r="K8" s="139"/>
      <c r="L8" s="139"/>
      <c r="M8" s="139"/>
      <c r="N8" s="139"/>
      <c r="O8" s="139"/>
      <c r="P8" s="139"/>
      <c r="Q8" s="139"/>
      <c r="R8" s="139"/>
      <c r="S8" s="139"/>
      <c r="T8" s="139"/>
    </row>
    <row r="9" spans="1:20" ht="18" customHeight="1">
      <c r="A9" s="139"/>
      <c r="B9" s="139"/>
      <c r="C9" s="139"/>
      <c r="D9" s="139"/>
      <c r="E9" s="139"/>
      <c r="F9" s="139"/>
      <c r="G9" s="139"/>
      <c r="H9" s="139"/>
      <c r="I9" s="139"/>
      <c r="J9" s="139"/>
      <c r="K9" s="139"/>
      <c r="L9" s="139"/>
      <c r="M9" s="139"/>
      <c r="N9" s="139"/>
      <c r="O9" s="139"/>
      <c r="P9" s="139"/>
      <c r="Q9" s="139"/>
      <c r="R9" s="139"/>
      <c r="S9" s="139"/>
      <c r="T9" s="139"/>
    </row>
    <row r="10" spans="1:20" ht="18" customHeight="1">
      <c r="A10" s="139"/>
      <c r="B10" s="139" t="s">
        <v>211</v>
      </c>
      <c r="C10" s="139"/>
      <c r="D10" s="139"/>
      <c r="E10" s="139"/>
      <c r="F10" s="139"/>
      <c r="G10" s="139"/>
      <c r="H10" s="139"/>
      <c r="I10" s="139"/>
      <c r="J10" s="139"/>
      <c r="K10" s="139"/>
      <c r="L10" s="139"/>
      <c r="M10" s="139"/>
      <c r="N10" s="139"/>
      <c r="O10" s="139"/>
      <c r="P10" s="139"/>
      <c r="Q10" s="139"/>
      <c r="R10" s="139"/>
      <c r="S10" s="139"/>
      <c r="T10" s="139"/>
    </row>
    <row r="11" spans="1:20" ht="9" customHeight="1">
      <c r="A11" s="139"/>
      <c r="B11" s="139"/>
      <c r="C11" s="139"/>
      <c r="D11" s="139"/>
      <c r="E11" s="139"/>
      <c r="F11" s="139"/>
      <c r="G11" s="139"/>
      <c r="H11" s="139"/>
      <c r="I11" s="139"/>
      <c r="J11" s="139"/>
      <c r="K11" s="139"/>
      <c r="L11" s="139"/>
      <c r="M11" s="139"/>
      <c r="N11" s="139"/>
      <c r="O11" s="139"/>
      <c r="P11" s="139"/>
      <c r="Q11" s="139"/>
      <c r="R11" s="139"/>
      <c r="S11" s="139"/>
      <c r="T11" s="139"/>
    </row>
    <row r="12" spans="1:20" ht="18" customHeight="1">
      <c r="A12" s="139"/>
      <c r="B12" s="139"/>
      <c r="C12" s="139"/>
      <c r="D12" s="139" t="s">
        <v>224</v>
      </c>
      <c r="E12" s="139"/>
      <c r="F12" s="139" t="str">
        <f>一覧表!G5&amp;"　様"</f>
        <v>渡利　八壽男　様</v>
      </c>
      <c r="G12" s="139"/>
      <c r="H12" s="139"/>
      <c r="I12" s="139"/>
      <c r="J12" s="139"/>
      <c r="K12" s="139"/>
      <c r="L12" s="139"/>
      <c r="M12" s="139"/>
      <c r="N12" s="139"/>
      <c r="O12" s="139"/>
      <c r="P12" s="139"/>
      <c r="Q12" s="139"/>
      <c r="R12" s="139"/>
      <c r="S12" s="139"/>
      <c r="T12" s="139"/>
    </row>
    <row r="13" spans="1:20" ht="18" customHeight="1">
      <c r="A13" s="139"/>
      <c r="B13" s="139"/>
      <c r="C13" s="139"/>
      <c r="D13" s="139"/>
      <c r="E13" s="139"/>
      <c r="F13" s="139"/>
      <c r="G13" s="139"/>
      <c r="H13" s="139"/>
      <c r="I13" s="139"/>
      <c r="J13" s="139"/>
      <c r="K13" s="139"/>
      <c r="L13" s="139"/>
      <c r="M13" s="139"/>
      <c r="N13" s="139"/>
      <c r="O13" s="139"/>
      <c r="P13" s="139"/>
      <c r="Q13" s="139"/>
      <c r="R13" s="139"/>
      <c r="S13" s="139"/>
      <c r="T13" s="139"/>
    </row>
    <row r="14" spans="1:20" ht="18" customHeight="1">
      <c r="A14" s="139"/>
      <c r="B14" s="139"/>
      <c r="C14" s="139"/>
      <c r="D14" s="139"/>
      <c r="E14" s="139"/>
      <c r="F14" s="139"/>
      <c r="G14" s="139"/>
      <c r="H14" s="139"/>
      <c r="I14" s="139"/>
      <c r="J14" s="139"/>
      <c r="K14" s="139"/>
      <c r="L14" s="139"/>
      <c r="M14" s="139"/>
      <c r="N14" s="139"/>
      <c r="O14" s="139"/>
      <c r="P14" s="139"/>
      <c r="Q14" s="139"/>
      <c r="R14" s="139"/>
      <c r="S14" s="139"/>
      <c r="T14" s="139"/>
    </row>
    <row r="15" spans="1:20" ht="18" customHeight="1">
      <c r="A15" s="139"/>
      <c r="B15" s="139"/>
      <c r="C15" s="139"/>
      <c r="D15" s="139"/>
      <c r="E15" s="139"/>
      <c r="F15" s="139"/>
      <c r="G15" s="139"/>
      <c r="H15" s="139"/>
      <c r="I15" s="139" t="s">
        <v>10</v>
      </c>
      <c r="J15" s="139"/>
      <c r="K15" s="139" t="s">
        <v>197</v>
      </c>
      <c r="L15" s="139"/>
      <c r="M15" s="139"/>
      <c r="N15" s="139"/>
      <c r="O15" s="139"/>
      <c r="P15" s="139"/>
      <c r="Q15" s="139"/>
      <c r="R15" s="139"/>
      <c r="S15" s="139"/>
      <c r="T15" s="139"/>
    </row>
    <row r="16" spans="1:20" ht="18" customHeight="1">
      <c r="A16" s="139"/>
      <c r="B16" s="139"/>
      <c r="C16" s="139"/>
      <c r="D16" s="139"/>
      <c r="E16" s="139"/>
      <c r="F16" s="139"/>
      <c r="G16" s="139"/>
      <c r="H16" s="139"/>
      <c r="I16" s="139"/>
      <c r="J16" s="139"/>
      <c r="K16" s="139"/>
      <c r="L16" s="139"/>
      <c r="M16" s="139"/>
      <c r="N16" s="139"/>
      <c r="O16" s="139"/>
      <c r="P16" s="139"/>
      <c r="Q16" s="139"/>
      <c r="R16" s="139"/>
      <c r="S16" s="139"/>
      <c r="T16" s="139"/>
    </row>
    <row r="17" spans="1:20" ht="18" customHeight="1">
      <c r="A17" s="139"/>
      <c r="B17" s="139"/>
      <c r="C17" s="139"/>
      <c r="D17" s="139"/>
      <c r="E17" s="139"/>
      <c r="F17" s="139"/>
      <c r="G17" s="139"/>
      <c r="H17" s="139"/>
      <c r="I17" s="139"/>
      <c r="J17" s="139"/>
      <c r="K17" s="139" t="s">
        <v>198</v>
      </c>
      <c r="L17" s="139"/>
      <c r="M17" s="139"/>
      <c r="N17" s="139"/>
      <c r="O17" s="139"/>
      <c r="P17" s="139"/>
      <c r="Q17" s="139"/>
      <c r="R17" s="139"/>
      <c r="S17" s="147"/>
      <c r="T17" s="139"/>
    </row>
    <row r="18" spans="1:20" ht="18" customHeight="1">
      <c r="A18" s="139"/>
      <c r="B18" s="139"/>
      <c r="C18" s="139"/>
      <c r="D18" s="139"/>
      <c r="E18" s="139"/>
      <c r="F18" s="139"/>
      <c r="G18" s="139"/>
      <c r="H18" s="139"/>
      <c r="I18" s="139"/>
      <c r="J18" s="139"/>
      <c r="K18" s="139"/>
      <c r="L18" s="139"/>
      <c r="M18" s="139"/>
      <c r="N18" s="139"/>
      <c r="O18" s="139"/>
      <c r="P18" s="139"/>
      <c r="Q18" s="139"/>
      <c r="R18" s="139"/>
      <c r="S18" s="139"/>
      <c r="T18" s="139"/>
    </row>
    <row r="19" spans="1:20" ht="18" customHeight="1">
      <c r="A19" s="139"/>
      <c r="B19" s="139"/>
      <c r="C19" s="139"/>
      <c r="D19" s="139"/>
      <c r="E19" s="139"/>
      <c r="F19" s="139"/>
      <c r="G19" s="139"/>
      <c r="H19" s="139"/>
      <c r="I19" s="139"/>
      <c r="J19" s="139"/>
      <c r="K19" s="139" t="s">
        <v>450</v>
      </c>
      <c r="L19" s="139"/>
      <c r="M19" s="139"/>
      <c r="N19" s="139"/>
      <c r="O19" s="139"/>
      <c r="P19" s="139"/>
      <c r="Q19" s="139"/>
      <c r="R19" s="139"/>
      <c r="S19" s="139"/>
      <c r="T19" s="139"/>
    </row>
    <row r="20" spans="1:20" ht="18" customHeight="1">
      <c r="A20" s="139"/>
      <c r="B20" s="139"/>
      <c r="C20" s="139"/>
      <c r="D20" s="139"/>
      <c r="E20" s="139"/>
      <c r="F20" s="139"/>
      <c r="G20" s="139"/>
      <c r="H20" s="139"/>
      <c r="I20" s="139"/>
      <c r="J20" s="139"/>
      <c r="K20" s="139"/>
      <c r="L20" s="139"/>
      <c r="M20" s="139"/>
      <c r="N20" s="139"/>
      <c r="O20" s="139"/>
      <c r="P20" s="139"/>
      <c r="Q20" s="139"/>
      <c r="R20" s="139"/>
      <c r="S20" s="139"/>
      <c r="T20" s="139"/>
    </row>
    <row r="21" spans="1:20" ht="18" customHeight="1">
      <c r="A21" s="139"/>
      <c r="B21" s="139"/>
      <c r="C21" s="139"/>
      <c r="D21" s="139"/>
      <c r="E21" s="139"/>
      <c r="F21" s="139"/>
      <c r="G21" s="139"/>
      <c r="H21" s="139"/>
      <c r="I21" s="139"/>
      <c r="J21" s="139"/>
      <c r="K21" s="139"/>
      <c r="L21" s="139"/>
      <c r="M21" s="139"/>
      <c r="N21" s="139"/>
      <c r="O21" s="139"/>
      <c r="P21" s="139"/>
      <c r="Q21" s="139"/>
      <c r="R21" s="139"/>
      <c r="S21" s="139"/>
      <c r="T21" s="139"/>
    </row>
    <row r="22" spans="1:20" ht="18" customHeight="1">
      <c r="A22" s="139"/>
      <c r="B22" s="139"/>
      <c r="C22" s="139"/>
      <c r="D22" s="139"/>
      <c r="E22" s="139"/>
      <c r="F22" s="139"/>
      <c r="G22" s="139"/>
      <c r="H22" s="139"/>
      <c r="I22" s="139"/>
      <c r="J22" s="139"/>
      <c r="K22" s="139"/>
      <c r="L22" s="139"/>
      <c r="M22" s="139"/>
      <c r="N22" s="139"/>
      <c r="O22" s="139"/>
      <c r="P22" s="139"/>
      <c r="Q22" s="139"/>
      <c r="R22" s="139"/>
      <c r="S22" s="139"/>
      <c r="T22" s="139"/>
    </row>
    <row r="23" spans="1:20" ht="18" customHeight="1">
      <c r="A23" s="139"/>
      <c r="B23" s="139" t="s">
        <v>451</v>
      </c>
      <c r="C23" s="139"/>
      <c r="D23" s="139"/>
      <c r="E23" s="139"/>
      <c r="F23" s="139"/>
      <c r="G23" s="139"/>
      <c r="H23" s="139"/>
      <c r="I23" s="139"/>
      <c r="J23" s="139"/>
      <c r="K23" s="139"/>
      <c r="L23" s="139"/>
      <c r="M23" s="139"/>
      <c r="N23" s="139"/>
      <c r="O23" s="139"/>
      <c r="P23" s="139"/>
      <c r="Q23" s="139"/>
      <c r="R23" s="139"/>
      <c r="S23" s="139"/>
      <c r="T23" s="139"/>
    </row>
    <row r="24" spans="1:20">
      <c r="A24" s="139"/>
      <c r="B24" s="139"/>
      <c r="C24" s="139"/>
      <c r="D24" s="139"/>
      <c r="E24" s="139"/>
      <c r="F24" s="139"/>
      <c r="G24" s="139"/>
      <c r="H24" s="139"/>
      <c r="I24" s="139"/>
      <c r="J24" s="139"/>
      <c r="K24" s="139"/>
      <c r="L24" s="139"/>
      <c r="M24" s="139"/>
      <c r="N24" s="139"/>
      <c r="O24" s="139"/>
      <c r="P24" s="139"/>
      <c r="Q24" s="139"/>
      <c r="R24" s="139"/>
      <c r="S24" s="139"/>
      <c r="T24" s="139"/>
    </row>
    <row r="25" spans="1:20">
      <c r="A25" s="139"/>
      <c r="B25" s="139"/>
      <c r="C25" s="139"/>
      <c r="D25" s="139"/>
      <c r="E25" s="139"/>
      <c r="F25" s="139"/>
      <c r="G25" s="139"/>
      <c r="H25" s="139"/>
      <c r="I25" s="139"/>
      <c r="J25" s="139"/>
      <c r="K25" s="139"/>
      <c r="L25" s="139"/>
      <c r="M25" s="139"/>
      <c r="N25" s="139"/>
      <c r="O25" s="139"/>
      <c r="P25" s="139"/>
      <c r="Q25" s="139"/>
      <c r="R25" s="139"/>
      <c r="S25" s="139"/>
      <c r="T25" s="139"/>
    </row>
    <row r="26" spans="1:20">
      <c r="A26" s="139"/>
      <c r="B26" s="701" t="s">
        <v>452</v>
      </c>
      <c r="C26" s="702"/>
      <c r="D26" s="702"/>
      <c r="E26" s="702"/>
      <c r="F26" s="703"/>
      <c r="G26" s="701" t="s">
        <v>453</v>
      </c>
      <c r="H26" s="702"/>
      <c r="I26" s="702"/>
      <c r="J26" s="702"/>
      <c r="K26" s="703"/>
      <c r="L26" s="711" t="s">
        <v>454</v>
      </c>
      <c r="M26" s="712"/>
      <c r="N26" s="712"/>
      <c r="O26" s="712"/>
      <c r="P26" s="712"/>
      <c r="Q26" s="712"/>
      <c r="R26" s="712"/>
      <c r="S26" s="713"/>
      <c r="T26" s="139"/>
    </row>
    <row r="27" spans="1:20">
      <c r="A27" s="139"/>
      <c r="B27" s="704"/>
      <c r="C27" s="705"/>
      <c r="D27" s="705"/>
      <c r="E27" s="705"/>
      <c r="F27" s="706"/>
      <c r="G27" s="704"/>
      <c r="H27" s="710"/>
      <c r="I27" s="710"/>
      <c r="J27" s="710"/>
      <c r="K27" s="706"/>
      <c r="L27" s="714"/>
      <c r="M27" s="715"/>
      <c r="N27" s="715"/>
      <c r="O27" s="715"/>
      <c r="P27" s="715"/>
      <c r="Q27" s="715"/>
      <c r="R27" s="715"/>
      <c r="S27" s="716"/>
      <c r="T27" s="139"/>
    </row>
    <row r="28" spans="1:20">
      <c r="A28" s="139"/>
      <c r="B28" s="704"/>
      <c r="C28" s="705"/>
      <c r="D28" s="705"/>
      <c r="E28" s="705"/>
      <c r="F28" s="706"/>
      <c r="G28" s="704"/>
      <c r="H28" s="710"/>
      <c r="I28" s="710"/>
      <c r="J28" s="710"/>
      <c r="K28" s="706"/>
      <c r="L28" s="701" t="s">
        <v>245</v>
      </c>
      <c r="M28" s="702"/>
      <c r="N28" s="702"/>
      <c r="O28" s="702"/>
      <c r="P28" s="703"/>
      <c r="Q28" s="701" t="s">
        <v>455</v>
      </c>
      <c r="R28" s="717"/>
      <c r="S28" s="718"/>
      <c r="T28" s="139"/>
    </row>
    <row r="29" spans="1:20">
      <c r="A29" s="139"/>
      <c r="B29" s="707"/>
      <c r="C29" s="708"/>
      <c r="D29" s="708"/>
      <c r="E29" s="708"/>
      <c r="F29" s="709"/>
      <c r="G29" s="707"/>
      <c r="H29" s="708"/>
      <c r="I29" s="708"/>
      <c r="J29" s="708"/>
      <c r="K29" s="709"/>
      <c r="L29" s="707"/>
      <c r="M29" s="708"/>
      <c r="N29" s="708"/>
      <c r="O29" s="708"/>
      <c r="P29" s="709"/>
      <c r="Q29" s="719"/>
      <c r="R29" s="720"/>
      <c r="S29" s="721"/>
      <c r="T29" s="139"/>
    </row>
    <row r="30" spans="1:20">
      <c r="A30" s="139"/>
      <c r="B30" s="698"/>
      <c r="C30" s="698"/>
      <c r="D30" s="698"/>
      <c r="E30" s="698"/>
      <c r="F30" s="698"/>
      <c r="G30" s="698" t="s">
        <v>456</v>
      </c>
      <c r="H30" s="698"/>
      <c r="I30" s="698"/>
      <c r="J30" s="698"/>
      <c r="K30" s="698"/>
      <c r="L30" s="698"/>
      <c r="M30" s="698"/>
      <c r="N30" s="698"/>
      <c r="O30" s="698"/>
      <c r="P30" s="698"/>
      <c r="Q30" s="698"/>
      <c r="R30" s="698"/>
      <c r="S30" s="698"/>
      <c r="T30" s="139"/>
    </row>
    <row r="31" spans="1:20">
      <c r="A31" s="139"/>
      <c r="B31" s="698"/>
      <c r="C31" s="698"/>
      <c r="D31" s="698"/>
      <c r="E31" s="698"/>
      <c r="F31" s="698"/>
      <c r="G31" s="698"/>
      <c r="H31" s="698"/>
      <c r="I31" s="698"/>
      <c r="J31" s="698"/>
      <c r="K31" s="698"/>
      <c r="L31" s="698"/>
      <c r="M31" s="698"/>
      <c r="N31" s="698"/>
      <c r="O31" s="698"/>
      <c r="P31" s="698"/>
      <c r="Q31" s="698"/>
      <c r="R31" s="698"/>
      <c r="S31" s="698"/>
      <c r="T31" s="139"/>
    </row>
    <row r="32" spans="1:20">
      <c r="A32" s="139"/>
      <c r="B32" s="698"/>
      <c r="C32" s="698"/>
      <c r="D32" s="698"/>
      <c r="E32" s="698"/>
      <c r="F32" s="698"/>
      <c r="G32" s="698"/>
      <c r="H32" s="698"/>
      <c r="I32" s="698"/>
      <c r="J32" s="698"/>
      <c r="K32" s="698"/>
      <c r="L32" s="698"/>
      <c r="M32" s="698"/>
      <c r="N32" s="698"/>
      <c r="O32" s="698"/>
      <c r="P32" s="698"/>
      <c r="Q32" s="698"/>
      <c r="R32" s="698"/>
      <c r="S32" s="698"/>
      <c r="T32" s="139"/>
    </row>
    <row r="33" spans="1:20">
      <c r="A33" s="139"/>
      <c r="B33" s="698"/>
      <c r="C33" s="698"/>
      <c r="D33" s="698"/>
      <c r="E33" s="698"/>
      <c r="F33" s="698"/>
      <c r="G33" s="698"/>
      <c r="H33" s="698"/>
      <c r="I33" s="698"/>
      <c r="J33" s="698"/>
      <c r="K33" s="698"/>
      <c r="L33" s="698"/>
      <c r="M33" s="698"/>
      <c r="N33" s="698"/>
      <c r="O33" s="698"/>
      <c r="P33" s="698"/>
      <c r="Q33" s="698"/>
      <c r="R33" s="698"/>
      <c r="S33" s="698"/>
      <c r="T33" s="139"/>
    </row>
    <row r="34" spans="1:20">
      <c r="A34" s="139"/>
      <c r="B34" s="698"/>
      <c r="C34" s="698"/>
      <c r="D34" s="698"/>
      <c r="E34" s="698"/>
      <c r="F34" s="698"/>
      <c r="G34" s="698"/>
      <c r="H34" s="698"/>
      <c r="I34" s="698"/>
      <c r="J34" s="698"/>
      <c r="K34" s="698"/>
      <c r="L34" s="698"/>
      <c r="M34" s="698"/>
      <c r="N34" s="698"/>
      <c r="O34" s="698"/>
      <c r="P34" s="698"/>
      <c r="Q34" s="698"/>
      <c r="R34" s="698"/>
      <c r="S34" s="698"/>
      <c r="T34" s="139"/>
    </row>
    <row r="35" spans="1:20">
      <c r="A35" s="139"/>
      <c r="B35" s="698"/>
      <c r="C35" s="698"/>
      <c r="D35" s="698"/>
      <c r="E35" s="698"/>
      <c r="F35" s="698"/>
      <c r="G35" s="698"/>
      <c r="H35" s="698"/>
      <c r="I35" s="698"/>
      <c r="J35" s="698"/>
      <c r="K35" s="698"/>
      <c r="L35" s="698"/>
      <c r="M35" s="698"/>
      <c r="N35" s="698"/>
      <c r="O35" s="698"/>
      <c r="P35" s="698"/>
      <c r="Q35" s="698"/>
      <c r="R35" s="698"/>
      <c r="S35" s="698"/>
      <c r="T35" s="139"/>
    </row>
    <row r="36" spans="1:20">
      <c r="A36" s="139"/>
      <c r="B36" s="698"/>
      <c r="C36" s="698"/>
      <c r="D36" s="698"/>
      <c r="E36" s="698"/>
      <c r="F36" s="698"/>
      <c r="G36" s="698"/>
      <c r="H36" s="698"/>
      <c r="I36" s="698"/>
      <c r="J36" s="698"/>
      <c r="K36" s="698"/>
      <c r="L36" s="698"/>
      <c r="M36" s="698"/>
      <c r="N36" s="698"/>
      <c r="O36" s="698"/>
      <c r="P36" s="698"/>
      <c r="Q36" s="698"/>
      <c r="R36" s="698"/>
      <c r="S36" s="698"/>
      <c r="T36" s="139"/>
    </row>
    <row r="37" spans="1:20">
      <c r="A37" s="139"/>
      <c r="B37" s="139"/>
      <c r="C37" s="139"/>
      <c r="D37" s="139"/>
      <c r="E37" s="139"/>
      <c r="F37" s="139"/>
      <c r="G37" s="139"/>
      <c r="H37" s="139"/>
      <c r="I37" s="139"/>
      <c r="J37" s="139"/>
      <c r="K37" s="139"/>
      <c r="L37" s="139"/>
      <c r="M37" s="139"/>
      <c r="N37" s="139"/>
      <c r="O37" s="139"/>
      <c r="P37" s="139"/>
      <c r="Q37" s="139"/>
      <c r="R37" s="139"/>
      <c r="S37" s="139"/>
      <c r="T37" s="139"/>
    </row>
    <row r="38" spans="1:20">
      <c r="A38" s="139"/>
      <c r="B38" s="139"/>
      <c r="C38" s="139"/>
      <c r="D38" s="139"/>
      <c r="E38" s="139"/>
      <c r="F38" s="139"/>
      <c r="G38" s="139"/>
      <c r="H38" s="139"/>
      <c r="I38" s="139"/>
      <c r="J38" s="139"/>
      <c r="K38" s="139"/>
      <c r="L38" s="139"/>
      <c r="M38" s="139"/>
      <c r="N38" s="139"/>
      <c r="O38" s="139"/>
      <c r="P38" s="139"/>
      <c r="Q38" s="139"/>
      <c r="R38" s="139"/>
      <c r="S38" s="139"/>
      <c r="T38" s="139"/>
    </row>
    <row r="39" spans="1:20">
      <c r="A39" s="139"/>
      <c r="B39" s="139"/>
      <c r="C39" s="139"/>
      <c r="D39" s="139"/>
      <c r="E39" s="139"/>
      <c r="F39" s="139"/>
      <c r="G39" s="139"/>
      <c r="H39" s="139"/>
      <c r="I39" s="139"/>
      <c r="J39" s="139"/>
      <c r="K39" s="139"/>
      <c r="L39" s="139"/>
      <c r="M39" s="139"/>
      <c r="N39" s="139"/>
      <c r="O39" s="139"/>
      <c r="P39" s="139"/>
      <c r="Q39" s="139"/>
      <c r="R39" s="139"/>
      <c r="S39" s="139"/>
      <c r="T39" s="139"/>
    </row>
    <row r="40" spans="1:20">
      <c r="A40" s="139"/>
      <c r="B40" s="139"/>
      <c r="C40" s="139"/>
      <c r="D40" s="139"/>
      <c r="E40" s="139"/>
      <c r="F40" s="139"/>
      <c r="G40" s="139"/>
      <c r="H40" s="139"/>
      <c r="I40" s="139"/>
      <c r="J40" s="139"/>
      <c r="K40" s="139"/>
      <c r="L40" s="139"/>
      <c r="M40" s="139"/>
      <c r="N40" s="139"/>
      <c r="O40" s="139"/>
      <c r="P40" s="139"/>
      <c r="Q40" s="139"/>
      <c r="R40" s="139"/>
      <c r="S40" s="139"/>
      <c r="T40" s="139"/>
    </row>
    <row r="41" spans="1:20">
      <c r="A41" s="139"/>
      <c r="B41" s="139"/>
      <c r="C41" s="139"/>
      <c r="D41" s="139"/>
      <c r="E41" s="139"/>
      <c r="F41" s="139"/>
      <c r="G41" s="139"/>
      <c r="H41" s="139"/>
      <c r="I41" s="139"/>
      <c r="J41" s="139"/>
      <c r="K41" s="139"/>
      <c r="L41" s="139"/>
      <c r="M41" s="139"/>
      <c r="N41" s="139"/>
      <c r="O41" s="139"/>
      <c r="P41" s="139"/>
      <c r="Q41" s="139"/>
      <c r="R41" s="139"/>
      <c r="S41" s="139"/>
      <c r="T41" s="139"/>
    </row>
    <row r="42" spans="1:20">
      <c r="A42" s="139"/>
      <c r="B42" s="139"/>
      <c r="C42" s="139"/>
      <c r="D42" s="139"/>
      <c r="E42" s="139"/>
      <c r="F42" s="139"/>
      <c r="G42" s="139"/>
      <c r="H42" s="139"/>
      <c r="I42" s="139"/>
      <c r="J42" s="139"/>
      <c r="K42" s="139"/>
      <c r="L42" s="139"/>
      <c r="M42" s="139"/>
      <c r="N42" s="139"/>
      <c r="O42" s="139"/>
      <c r="P42" s="139"/>
      <c r="Q42" s="139"/>
      <c r="R42" s="139"/>
      <c r="S42" s="139"/>
      <c r="T42" s="139"/>
    </row>
    <row r="43" spans="1:20">
      <c r="A43" s="139"/>
      <c r="B43" s="139"/>
      <c r="C43" s="139"/>
      <c r="D43" s="139"/>
      <c r="E43" s="139"/>
      <c r="F43" s="139"/>
      <c r="G43" s="139"/>
      <c r="H43" s="139"/>
      <c r="I43" s="139"/>
      <c r="J43" s="139"/>
      <c r="K43" s="139"/>
      <c r="L43" s="139"/>
      <c r="M43" s="139"/>
      <c r="N43" s="139"/>
      <c r="O43" s="139"/>
      <c r="P43" s="139"/>
      <c r="Q43" s="139"/>
      <c r="R43" s="139"/>
      <c r="S43" s="139"/>
      <c r="T43" s="139"/>
    </row>
    <row r="44" spans="1:20">
      <c r="A44" s="139"/>
      <c r="B44" s="139"/>
      <c r="C44" s="139"/>
      <c r="D44" s="139"/>
      <c r="E44" s="139"/>
      <c r="F44" s="139"/>
      <c r="G44" s="139"/>
      <c r="H44" s="139"/>
      <c r="I44" s="139"/>
      <c r="J44" s="139"/>
      <c r="K44" s="139"/>
      <c r="L44" s="139"/>
      <c r="M44" s="139"/>
      <c r="N44" s="139"/>
      <c r="O44" s="139"/>
      <c r="P44" s="139"/>
      <c r="Q44" s="139"/>
      <c r="R44" s="139"/>
      <c r="S44" s="139"/>
      <c r="T44" s="139"/>
    </row>
    <row r="45" spans="1:20">
      <c r="A45" s="139"/>
      <c r="B45" s="139"/>
      <c r="C45" s="139"/>
      <c r="D45" s="139"/>
      <c r="E45" s="139"/>
      <c r="F45" s="139"/>
      <c r="G45" s="139"/>
      <c r="H45" s="139"/>
      <c r="I45" s="139"/>
      <c r="J45" s="139"/>
      <c r="K45" s="139"/>
      <c r="L45" s="139"/>
      <c r="M45" s="139"/>
      <c r="N45" s="139"/>
      <c r="O45" s="139"/>
      <c r="P45" s="139"/>
      <c r="Q45" s="139"/>
      <c r="R45" s="139"/>
      <c r="S45" s="139"/>
      <c r="T45" s="139"/>
    </row>
    <row r="46" spans="1:20">
      <c r="A46" s="139"/>
      <c r="B46" s="139"/>
      <c r="C46" s="139"/>
      <c r="D46" s="139"/>
      <c r="E46" s="139"/>
      <c r="F46" s="139"/>
      <c r="G46" s="139"/>
      <c r="H46" s="139"/>
      <c r="I46" s="139"/>
      <c r="J46" s="139"/>
      <c r="K46" s="139"/>
      <c r="L46" s="139"/>
      <c r="M46" s="139"/>
      <c r="N46" s="139"/>
      <c r="O46" s="139"/>
      <c r="P46" s="139"/>
      <c r="Q46" s="139"/>
      <c r="R46" s="139"/>
      <c r="S46" s="139"/>
      <c r="T46" s="139"/>
    </row>
    <row r="47" spans="1:20">
      <c r="A47" s="139"/>
      <c r="B47" s="139"/>
      <c r="C47" s="139"/>
      <c r="D47" s="139"/>
      <c r="E47" s="139"/>
      <c r="F47" s="139"/>
      <c r="G47" s="139"/>
      <c r="H47" s="139"/>
      <c r="I47" s="139"/>
      <c r="J47" s="139"/>
      <c r="K47" s="139"/>
      <c r="L47" s="139"/>
      <c r="M47" s="139"/>
      <c r="N47" s="139"/>
      <c r="O47" s="139"/>
      <c r="P47" s="139"/>
      <c r="Q47" s="139"/>
      <c r="R47" s="139"/>
      <c r="S47" s="139"/>
      <c r="T47" s="139"/>
    </row>
    <row r="48" spans="1:20">
      <c r="A48" s="139"/>
      <c r="B48" s="139"/>
      <c r="C48" s="139"/>
      <c r="D48" s="139"/>
      <c r="E48" s="139"/>
      <c r="F48" s="139"/>
      <c r="G48" s="139"/>
      <c r="H48" s="139"/>
      <c r="I48" s="139"/>
      <c r="J48" s="139"/>
      <c r="K48" s="139"/>
      <c r="L48" s="139"/>
      <c r="M48" s="139"/>
      <c r="N48" s="139"/>
      <c r="O48" s="139"/>
      <c r="P48" s="139"/>
      <c r="Q48" s="139"/>
      <c r="R48" s="139"/>
      <c r="S48" s="139"/>
      <c r="T48" s="139"/>
    </row>
    <row r="49" spans="1:20">
      <c r="A49" s="139"/>
      <c r="B49" s="139"/>
      <c r="C49" s="139"/>
      <c r="D49" s="139"/>
      <c r="E49" s="139"/>
      <c r="F49" s="139"/>
      <c r="G49" s="139"/>
      <c r="H49" s="139"/>
      <c r="I49" s="139"/>
      <c r="J49" s="139"/>
      <c r="K49" s="139"/>
      <c r="L49" s="139"/>
      <c r="M49" s="139"/>
      <c r="N49" s="139"/>
      <c r="O49" s="139"/>
      <c r="P49" s="139"/>
      <c r="Q49" s="139"/>
      <c r="R49" s="139"/>
      <c r="S49" s="139"/>
      <c r="T49" s="139"/>
    </row>
    <row r="50" spans="1:20">
      <c r="A50" s="139"/>
      <c r="B50" s="139"/>
      <c r="C50" s="139"/>
      <c r="D50" s="139"/>
      <c r="E50" s="139"/>
      <c r="F50" s="139"/>
      <c r="G50" s="139"/>
      <c r="H50" s="139"/>
      <c r="I50" s="139"/>
      <c r="J50" s="139"/>
      <c r="K50" s="139"/>
      <c r="L50" s="139"/>
      <c r="M50" s="139"/>
      <c r="N50" s="139"/>
      <c r="O50" s="139"/>
      <c r="P50" s="139"/>
      <c r="Q50" s="139"/>
      <c r="R50" s="139"/>
      <c r="S50" s="139"/>
      <c r="T50" s="139"/>
    </row>
    <row r="51" spans="1:20">
      <c r="A51" s="139"/>
      <c r="B51" s="139"/>
      <c r="C51" s="139"/>
      <c r="D51" s="139"/>
      <c r="E51" s="139"/>
      <c r="F51" s="139"/>
      <c r="G51" s="139"/>
      <c r="H51" s="139"/>
      <c r="I51" s="139"/>
      <c r="J51" s="139"/>
      <c r="K51" s="139"/>
      <c r="L51" s="139"/>
      <c r="M51" s="139"/>
      <c r="N51" s="139"/>
      <c r="O51" s="139"/>
      <c r="P51" s="139"/>
      <c r="Q51" s="139"/>
      <c r="R51" s="139"/>
      <c r="S51" s="139"/>
      <c r="T51" s="139"/>
    </row>
  </sheetData>
  <mergeCells count="10">
    <mergeCell ref="B30:F36"/>
    <mergeCell ref="G30:K36"/>
    <mergeCell ref="L30:P36"/>
    <mergeCell ref="Q30:S36"/>
    <mergeCell ref="F4:O4"/>
    <mergeCell ref="B26:F29"/>
    <mergeCell ref="G26:K29"/>
    <mergeCell ref="L26:S27"/>
    <mergeCell ref="L28:P29"/>
    <mergeCell ref="Q28:S29"/>
  </mergeCells>
  <phoneticPr fontId="2"/>
  <pageMargins left="0.7" right="0.7" top="0.75" bottom="0.75" header="0.3" footer="0.3"/>
  <pageSetup paperSize="9" scale="9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87"/>
  <sheetViews>
    <sheetView zoomScaleNormal="100" workbookViewId="0">
      <selection activeCell="BM20" sqref="BM20"/>
    </sheetView>
  </sheetViews>
  <sheetFormatPr defaultColWidth="9" defaultRowHeight="13.2"/>
  <cols>
    <col min="1" max="2" width="3.77734375" style="139" customWidth="1"/>
    <col min="3" max="34" width="2.6640625" style="129" customWidth="1"/>
    <col min="35" max="35" width="4.77734375" style="129" customWidth="1"/>
    <col min="36" max="62" width="2.6640625" style="129" customWidth="1"/>
    <col min="63" max="16384" width="9" style="129"/>
  </cols>
  <sheetData>
    <row r="1" spans="1:62">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263"/>
      <c r="BB1" s="263"/>
      <c r="BC1" s="263"/>
      <c r="BD1" s="263"/>
      <c r="BE1" s="263"/>
      <c r="BF1" s="263"/>
      <c r="BG1" s="263"/>
      <c r="BH1" s="263"/>
      <c r="BI1" s="263"/>
      <c r="BJ1" s="263"/>
    </row>
    <row r="2" spans="1:62">
      <c r="C2" s="263" t="s">
        <v>458</v>
      </c>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t="s">
        <v>459</v>
      </c>
      <c r="AI2" s="263"/>
      <c r="AJ2" s="263"/>
      <c r="AK2" s="263"/>
      <c r="AL2" s="263"/>
      <c r="AM2" s="263"/>
      <c r="AN2" s="263"/>
      <c r="AO2" s="263"/>
      <c r="AP2" s="263"/>
      <c r="AQ2" s="263"/>
      <c r="AR2" s="263"/>
      <c r="AS2" s="263"/>
      <c r="AT2" s="263"/>
      <c r="AU2" s="263"/>
      <c r="AV2" s="263"/>
      <c r="AW2" s="263"/>
      <c r="AX2" s="263"/>
      <c r="AY2" s="263"/>
      <c r="AZ2" s="263"/>
      <c r="BA2" s="263"/>
      <c r="BB2" s="263"/>
      <c r="BC2" s="263"/>
      <c r="BD2" s="263"/>
      <c r="BE2" s="263"/>
      <c r="BF2" s="263"/>
      <c r="BG2" s="263"/>
      <c r="BH2" s="263"/>
      <c r="BI2" s="263"/>
      <c r="BJ2" s="263"/>
    </row>
    <row r="3" spans="1:62">
      <c r="C3" s="130" t="s">
        <v>491</v>
      </c>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row>
    <row r="4" spans="1:6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row>
    <row r="5" spans="1:62">
      <c r="A5" s="476" t="s">
        <v>150</v>
      </c>
      <c r="B5" s="476"/>
      <c r="C5" s="476"/>
      <c r="D5" s="476"/>
      <c r="E5" s="476"/>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7"/>
      <c r="BJ5" s="177"/>
    </row>
    <row r="6" spans="1:62" ht="13.8" thickBot="1">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177"/>
      <c r="AH6" s="177"/>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7"/>
      <c r="BJ6" s="177"/>
    </row>
    <row r="7" spans="1:62">
      <c r="C7" s="754" t="s">
        <v>460</v>
      </c>
      <c r="D7" s="755"/>
      <c r="E7" s="755"/>
      <c r="F7" s="755"/>
      <c r="G7" s="755"/>
      <c r="H7" s="755"/>
      <c r="I7" s="755"/>
      <c r="J7" s="756"/>
      <c r="K7" s="264"/>
      <c r="L7" s="264" t="s">
        <v>461</v>
      </c>
      <c r="M7" s="757"/>
      <c r="N7" s="757"/>
      <c r="O7" s="757"/>
      <c r="P7" s="264" t="s">
        <v>1</v>
      </c>
      <c r="Q7" s="264"/>
      <c r="R7" s="264"/>
      <c r="S7" s="264"/>
      <c r="T7" s="264"/>
      <c r="U7" s="264"/>
      <c r="V7" s="264"/>
      <c r="W7" s="264"/>
      <c r="X7" s="264"/>
      <c r="Y7" s="264"/>
      <c r="Z7" s="264"/>
      <c r="AA7" s="264"/>
      <c r="AB7" s="264"/>
      <c r="AC7" s="264"/>
      <c r="AD7" s="264"/>
      <c r="AE7" s="264"/>
      <c r="AF7" s="265"/>
      <c r="AG7" s="177"/>
      <c r="AH7" s="177"/>
      <c r="AI7" s="172" t="s">
        <v>462</v>
      </c>
      <c r="AJ7" s="165" t="s">
        <v>463</v>
      </c>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77"/>
      <c r="BJ7" s="177"/>
    </row>
    <row r="8" spans="1:62">
      <c r="C8" s="746" t="s">
        <v>464</v>
      </c>
      <c r="D8" s="747"/>
      <c r="E8" s="747"/>
      <c r="F8" s="747"/>
      <c r="G8" s="747"/>
      <c r="H8" s="747"/>
      <c r="I8" s="747"/>
      <c r="J8" s="748"/>
      <c r="K8" s="173"/>
      <c r="L8" s="464" t="str">
        <f>一覧表!F10</f>
        <v>美郷町議会議員補欠選挙</v>
      </c>
      <c r="M8" s="464"/>
      <c r="N8" s="464"/>
      <c r="O8" s="464"/>
      <c r="P8" s="464"/>
      <c r="Q8" s="464"/>
      <c r="R8" s="464"/>
      <c r="S8" s="464"/>
      <c r="T8" s="464"/>
      <c r="U8" s="464"/>
      <c r="V8" s="464"/>
      <c r="W8" s="464"/>
      <c r="X8" s="174"/>
      <c r="Y8" s="174"/>
      <c r="Z8" s="174"/>
      <c r="AA8" s="174"/>
      <c r="AB8" s="174"/>
      <c r="AC8" s="174"/>
      <c r="AD8" s="174"/>
      <c r="AE8" s="174"/>
      <c r="AF8" s="253"/>
      <c r="AG8" s="177"/>
      <c r="AH8" s="177"/>
      <c r="AI8" s="172"/>
      <c r="AJ8" s="165"/>
      <c r="AK8" s="165"/>
      <c r="AL8" s="165"/>
      <c r="AM8" s="165"/>
      <c r="AN8" s="165"/>
      <c r="AO8" s="165"/>
      <c r="AP8" s="165"/>
      <c r="AQ8" s="165"/>
      <c r="AR8" s="165"/>
      <c r="AS8" s="165"/>
      <c r="AT8" s="165"/>
      <c r="AU8" s="165"/>
      <c r="AV8" s="165"/>
      <c r="AW8" s="165"/>
      <c r="AX8" s="165"/>
      <c r="AY8" s="165"/>
      <c r="AZ8" s="165"/>
      <c r="BA8" s="165"/>
      <c r="BB8" s="165"/>
      <c r="BC8" s="165"/>
      <c r="BD8" s="165"/>
      <c r="BE8" s="165"/>
      <c r="BF8" s="165"/>
      <c r="BG8" s="165"/>
      <c r="BH8" s="165"/>
      <c r="BI8" s="177"/>
      <c r="BJ8" s="177"/>
    </row>
    <row r="9" spans="1:62">
      <c r="C9" s="749"/>
      <c r="D9" s="747"/>
      <c r="E9" s="747"/>
      <c r="F9" s="747"/>
      <c r="G9" s="747"/>
      <c r="H9" s="747"/>
      <c r="I9" s="747"/>
      <c r="J9" s="748"/>
      <c r="K9" s="176"/>
      <c r="L9" s="467"/>
      <c r="M9" s="467"/>
      <c r="N9" s="467"/>
      <c r="O9" s="467"/>
      <c r="P9" s="467"/>
      <c r="Q9" s="467"/>
      <c r="R9" s="467"/>
      <c r="S9" s="467"/>
      <c r="T9" s="467"/>
      <c r="U9" s="467"/>
      <c r="V9" s="467"/>
      <c r="W9" s="467"/>
      <c r="X9" s="177"/>
      <c r="Y9" s="177"/>
      <c r="Z9" s="177"/>
      <c r="AA9" s="177"/>
      <c r="AB9" s="177"/>
      <c r="AC9" s="177"/>
      <c r="AD9" s="177"/>
      <c r="AE9" s="177"/>
      <c r="AF9" s="245"/>
      <c r="AG9" s="177"/>
      <c r="AH9" s="177"/>
      <c r="AI9" s="172" t="s">
        <v>467</v>
      </c>
      <c r="AJ9" s="165" t="s">
        <v>466</v>
      </c>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77"/>
      <c r="BJ9" s="177"/>
    </row>
    <row r="10" spans="1:62">
      <c r="C10" s="749"/>
      <c r="D10" s="747"/>
      <c r="E10" s="747"/>
      <c r="F10" s="747"/>
      <c r="G10" s="747"/>
      <c r="H10" s="747"/>
      <c r="I10" s="747"/>
      <c r="J10" s="748"/>
      <c r="K10" s="176"/>
      <c r="L10" s="177"/>
      <c r="M10" s="177"/>
      <c r="N10" s="177"/>
      <c r="O10" s="177"/>
      <c r="P10" s="485" t="s">
        <v>468</v>
      </c>
      <c r="Q10" s="485"/>
      <c r="R10" s="485"/>
      <c r="S10" s="177"/>
      <c r="T10" s="679" t="str">
        <f>一覧表!G5</f>
        <v>渡利　八壽男</v>
      </c>
      <c r="U10" s="687"/>
      <c r="V10" s="687"/>
      <c r="W10" s="687"/>
      <c r="X10" s="687"/>
      <c r="Y10" s="687"/>
      <c r="Z10" s="687"/>
      <c r="AA10" s="177"/>
      <c r="AB10" s="177"/>
      <c r="AC10" s="177"/>
      <c r="AD10" s="177"/>
      <c r="AE10" s="177"/>
      <c r="AF10" s="245"/>
      <c r="AG10" s="177"/>
      <c r="AH10" s="177"/>
      <c r="AI10" s="172"/>
      <c r="AJ10" s="165" t="s">
        <v>462</v>
      </c>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77"/>
      <c r="BJ10" s="177"/>
    </row>
    <row r="11" spans="1:62">
      <c r="C11" s="749"/>
      <c r="D11" s="747"/>
      <c r="E11" s="747"/>
      <c r="F11" s="747"/>
      <c r="G11" s="747"/>
      <c r="H11" s="747"/>
      <c r="I11" s="747"/>
      <c r="J11" s="748"/>
      <c r="K11" s="179"/>
      <c r="L11" s="180"/>
      <c r="M11" s="180"/>
      <c r="N11" s="180"/>
      <c r="O11" s="180"/>
      <c r="P11" s="488"/>
      <c r="Q11" s="488"/>
      <c r="R11" s="488"/>
      <c r="S11" s="180"/>
      <c r="T11" s="639"/>
      <c r="U11" s="639"/>
      <c r="V11" s="639"/>
      <c r="W11" s="639"/>
      <c r="X11" s="639"/>
      <c r="Y11" s="639"/>
      <c r="Z11" s="639"/>
      <c r="AA11" s="180"/>
      <c r="AB11" s="180"/>
      <c r="AC11" s="180"/>
      <c r="AD11" s="180"/>
      <c r="AE11" s="180"/>
      <c r="AF11" s="249"/>
      <c r="AG11" s="177"/>
      <c r="AH11" s="177"/>
      <c r="AI11" s="172" t="s">
        <v>470</v>
      </c>
      <c r="AJ11" s="165" t="s">
        <v>465</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77"/>
      <c r="BJ11" s="177"/>
    </row>
    <row r="12" spans="1:62">
      <c r="C12" s="746" t="s">
        <v>471</v>
      </c>
      <c r="D12" s="747"/>
      <c r="E12" s="747"/>
      <c r="F12" s="747"/>
      <c r="G12" s="747"/>
      <c r="H12" s="747"/>
      <c r="I12" s="747"/>
      <c r="J12" s="748"/>
      <c r="K12" s="173"/>
      <c r="L12" s="464" t="str">
        <f>一覧表!F10</f>
        <v>美郷町議会議員補欠選挙</v>
      </c>
      <c r="M12" s="464"/>
      <c r="N12" s="464"/>
      <c r="O12" s="464"/>
      <c r="P12" s="464"/>
      <c r="Q12" s="464"/>
      <c r="R12" s="464"/>
      <c r="S12" s="464"/>
      <c r="T12" s="464"/>
      <c r="U12" s="464"/>
      <c r="V12" s="464"/>
      <c r="W12" s="464"/>
      <c r="X12" s="174"/>
      <c r="Y12" s="174"/>
      <c r="Z12" s="174"/>
      <c r="AA12" s="174"/>
      <c r="AB12" s="174"/>
      <c r="AC12" s="174"/>
      <c r="AD12" s="174"/>
      <c r="AE12" s="174"/>
      <c r="AF12" s="253"/>
      <c r="AG12" s="177"/>
      <c r="AH12" s="177"/>
      <c r="AI12" s="172"/>
      <c r="AJ12" s="165" t="s">
        <v>467</v>
      </c>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77"/>
      <c r="BJ12" s="177"/>
    </row>
    <row r="13" spans="1:62">
      <c r="C13" s="749"/>
      <c r="D13" s="747"/>
      <c r="E13" s="747"/>
      <c r="F13" s="747"/>
      <c r="G13" s="747"/>
      <c r="H13" s="747"/>
      <c r="I13" s="747"/>
      <c r="J13" s="748"/>
      <c r="K13" s="176"/>
      <c r="L13" s="467"/>
      <c r="M13" s="467"/>
      <c r="N13" s="467"/>
      <c r="O13" s="467"/>
      <c r="P13" s="467"/>
      <c r="Q13" s="467"/>
      <c r="R13" s="467"/>
      <c r="S13" s="467"/>
      <c r="T13" s="467"/>
      <c r="U13" s="467"/>
      <c r="V13" s="467"/>
      <c r="W13" s="467"/>
      <c r="X13" s="177"/>
      <c r="Y13" s="177"/>
      <c r="Z13" s="177"/>
      <c r="AA13" s="177"/>
      <c r="AB13" s="177"/>
      <c r="AC13" s="177"/>
      <c r="AD13" s="177"/>
      <c r="AE13" s="177"/>
      <c r="AF13" s="245"/>
      <c r="AG13" s="177"/>
      <c r="AH13" s="177"/>
      <c r="AI13" s="172"/>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77"/>
      <c r="BJ13" s="177"/>
    </row>
    <row r="14" spans="1:62">
      <c r="C14" s="749"/>
      <c r="D14" s="747"/>
      <c r="E14" s="747"/>
      <c r="F14" s="747"/>
      <c r="G14" s="747"/>
      <c r="H14" s="747"/>
      <c r="I14" s="747"/>
      <c r="J14" s="748"/>
      <c r="K14" s="176"/>
      <c r="L14" s="177"/>
      <c r="M14" s="177"/>
      <c r="N14" s="177"/>
      <c r="O14" s="177"/>
      <c r="P14" s="485" t="s">
        <v>474</v>
      </c>
      <c r="Q14" s="485"/>
      <c r="R14" s="485"/>
      <c r="S14" s="177"/>
      <c r="T14" s="679"/>
      <c r="U14" s="679"/>
      <c r="V14" s="679"/>
      <c r="W14" s="679"/>
      <c r="X14" s="679"/>
      <c r="Y14" s="679"/>
      <c r="Z14" s="679"/>
      <c r="AA14" s="177"/>
      <c r="AB14" s="177"/>
      <c r="AC14" s="177"/>
      <c r="AD14" s="177"/>
      <c r="AE14" s="177"/>
      <c r="AF14" s="245"/>
      <c r="AG14" s="177"/>
      <c r="AH14" s="177"/>
      <c r="AI14" s="172"/>
      <c r="AJ14" s="165" t="s">
        <v>469</v>
      </c>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77"/>
      <c r="BJ14" s="177"/>
    </row>
    <row r="15" spans="1:62">
      <c r="C15" s="749"/>
      <c r="D15" s="747"/>
      <c r="E15" s="747"/>
      <c r="F15" s="747"/>
      <c r="G15" s="747"/>
      <c r="H15" s="747"/>
      <c r="I15" s="747"/>
      <c r="J15" s="748"/>
      <c r="K15" s="179"/>
      <c r="L15" s="180"/>
      <c r="M15" s="180"/>
      <c r="N15" s="180"/>
      <c r="O15" s="180"/>
      <c r="P15" s="488"/>
      <c r="Q15" s="488"/>
      <c r="R15" s="488"/>
      <c r="S15" s="180"/>
      <c r="T15" s="678"/>
      <c r="U15" s="678"/>
      <c r="V15" s="678"/>
      <c r="W15" s="678"/>
      <c r="X15" s="678"/>
      <c r="Y15" s="678"/>
      <c r="Z15" s="678"/>
      <c r="AA15" s="180"/>
      <c r="AB15" s="180"/>
      <c r="AC15" s="180"/>
      <c r="AD15" s="180"/>
      <c r="AE15" s="180"/>
      <c r="AF15" s="249"/>
      <c r="AG15" s="177"/>
      <c r="AH15" s="177"/>
      <c r="AI15" s="172"/>
      <c r="AJ15" s="165" t="s">
        <v>470</v>
      </c>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77"/>
      <c r="BJ15" s="177"/>
    </row>
    <row r="16" spans="1:62">
      <c r="C16" s="750" t="s">
        <v>477</v>
      </c>
      <c r="D16" s="595"/>
      <c r="E16" s="595"/>
      <c r="F16" s="595"/>
      <c r="G16" s="595"/>
      <c r="H16" s="595"/>
      <c r="I16" s="595"/>
      <c r="J16" s="595"/>
      <c r="K16" s="595"/>
      <c r="L16" s="595"/>
      <c r="M16" s="595"/>
      <c r="N16" s="595"/>
      <c r="O16" s="595"/>
      <c r="P16" s="595"/>
      <c r="Q16" s="595"/>
      <c r="R16" s="173"/>
      <c r="S16" s="174"/>
      <c r="T16" s="174"/>
      <c r="U16" s="174"/>
      <c r="V16" s="473"/>
      <c r="W16" s="473"/>
      <c r="X16" s="473"/>
      <c r="Y16" s="473" t="s">
        <v>478</v>
      </c>
      <c r="Z16" s="473"/>
      <c r="AA16" s="174"/>
      <c r="AB16" s="174"/>
      <c r="AC16" s="174"/>
      <c r="AD16" s="174"/>
      <c r="AE16" s="174"/>
      <c r="AF16" s="253"/>
      <c r="AG16" s="177"/>
      <c r="AH16" s="177"/>
      <c r="AI16" s="172"/>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77"/>
      <c r="BJ16" s="177"/>
    </row>
    <row r="17" spans="3:62" ht="13.8" thickBot="1">
      <c r="C17" s="751"/>
      <c r="D17" s="752"/>
      <c r="E17" s="752"/>
      <c r="F17" s="752"/>
      <c r="G17" s="752"/>
      <c r="H17" s="752"/>
      <c r="I17" s="752"/>
      <c r="J17" s="752"/>
      <c r="K17" s="752"/>
      <c r="L17" s="752"/>
      <c r="M17" s="752"/>
      <c r="N17" s="752"/>
      <c r="O17" s="752"/>
      <c r="P17" s="752"/>
      <c r="Q17" s="752"/>
      <c r="R17" s="266"/>
      <c r="S17" s="267"/>
      <c r="T17" s="267"/>
      <c r="U17" s="267"/>
      <c r="V17" s="753"/>
      <c r="W17" s="753"/>
      <c r="X17" s="753"/>
      <c r="Y17" s="753"/>
      <c r="Z17" s="753"/>
      <c r="AA17" s="267"/>
      <c r="AB17" s="267"/>
      <c r="AC17" s="267"/>
      <c r="AD17" s="267"/>
      <c r="AE17" s="267"/>
      <c r="AF17" s="268"/>
      <c r="AG17" s="177"/>
      <c r="AH17" s="177"/>
      <c r="AI17" s="172" t="s">
        <v>480</v>
      </c>
      <c r="AJ17" s="165" t="s">
        <v>472</v>
      </c>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77"/>
      <c r="BJ17" s="177"/>
    </row>
    <row r="18" spans="3:62" ht="13.8" thickTop="1">
      <c r="C18" s="738" t="s">
        <v>481</v>
      </c>
      <c r="D18" s="739"/>
      <c r="E18" s="739"/>
      <c r="F18" s="739"/>
      <c r="G18" s="739"/>
      <c r="H18" s="739"/>
      <c r="I18" s="739"/>
      <c r="J18" s="739"/>
      <c r="K18" s="742" t="s">
        <v>482</v>
      </c>
      <c r="L18" s="742"/>
      <c r="M18" s="742"/>
      <c r="N18" s="742"/>
      <c r="O18" s="742"/>
      <c r="P18" s="742"/>
      <c r="Q18" s="742"/>
      <c r="R18" s="742" t="s">
        <v>483</v>
      </c>
      <c r="S18" s="742"/>
      <c r="T18" s="742"/>
      <c r="U18" s="742"/>
      <c r="V18" s="742"/>
      <c r="W18" s="742"/>
      <c r="X18" s="742"/>
      <c r="Y18" s="742" t="s">
        <v>85</v>
      </c>
      <c r="Z18" s="739"/>
      <c r="AA18" s="739"/>
      <c r="AB18" s="739"/>
      <c r="AC18" s="739"/>
      <c r="AD18" s="739"/>
      <c r="AE18" s="739"/>
      <c r="AF18" s="744"/>
      <c r="AG18" s="232"/>
      <c r="AH18" s="232"/>
      <c r="AI18" s="172"/>
      <c r="AJ18" s="165" t="s">
        <v>473</v>
      </c>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232"/>
      <c r="BJ18" s="232"/>
    </row>
    <row r="19" spans="3:62">
      <c r="C19" s="740"/>
      <c r="D19" s="741"/>
      <c r="E19" s="741"/>
      <c r="F19" s="741"/>
      <c r="G19" s="741"/>
      <c r="H19" s="741"/>
      <c r="I19" s="741"/>
      <c r="J19" s="741"/>
      <c r="K19" s="743"/>
      <c r="L19" s="743"/>
      <c r="M19" s="743"/>
      <c r="N19" s="743"/>
      <c r="O19" s="743"/>
      <c r="P19" s="743"/>
      <c r="Q19" s="743"/>
      <c r="R19" s="743"/>
      <c r="S19" s="743"/>
      <c r="T19" s="743"/>
      <c r="U19" s="743"/>
      <c r="V19" s="743"/>
      <c r="W19" s="743"/>
      <c r="X19" s="743"/>
      <c r="Y19" s="741"/>
      <c r="Z19" s="741"/>
      <c r="AA19" s="741"/>
      <c r="AB19" s="741"/>
      <c r="AC19" s="741"/>
      <c r="AD19" s="741"/>
      <c r="AE19" s="741"/>
      <c r="AF19" s="745"/>
      <c r="AG19" s="232"/>
      <c r="AH19" s="232"/>
      <c r="AI19" s="172" t="s">
        <v>485</v>
      </c>
      <c r="AJ19" s="165" t="s">
        <v>475</v>
      </c>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232"/>
      <c r="BJ19" s="232"/>
    </row>
    <row r="20" spans="3:62">
      <c r="C20" s="722"/>
      <c r="D20" s="723"/>
      <c r="E20" s="723"/>
      <c r="F20" s="723"/>
      <c r="G20" s="723"/>
      <c r="H20" s="723"/>
      <c r="I20" s="723"/>
      <c r="J20" s="723"/>
      <c r="K20" s="728"/>
      <c r="L20" s="728"/>
      <c r="M20" s="728"/>
      <c r="N20" s="728"/>
      <c r="O20" s="728"/>
      <c r="P20" s="728"/>
      <c r="Q20" s="728"/>
      <c r="R20" s="728"/>
      <c r="S20" s="728"/>
      <c r="T20" s="728"/>
      <c r="U20" s="728"/>
      <c r="V20" s="728"/>
      <c r="W20" s="728"/>
      <c r="X20" s="728"/>
      <c r="Y20" s="728"/>
      <c r="Z20" s="723"/>
      <c r="AA20" s="723"/>
      <c r="AB20" s="723"/>
      <c r="AC20" s="723"/>
      <c r="AD20" s="723"/>
      <c r="AE20" s="723"/>
      <c r="AF20" s="731"/>
      <c r="AG20" s="83"/>
      <c r="AH20" s="83"/>
      <c r="AI20" s="172"/>
      <c r="AJ20" s="165" t="s">
        <v>476</v>
      </c>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83"/>
      <c r="BJ20" s="83"/>
    </row>
    <row r="21" spans="3:62">
      <c r="C21" s="724"/>
      <c r="D21" s="725"/>
      <c r="E21" s="725"/>
      <c r="F21" s="725"/>
      <c r="G21" s="725"/>
      <c r="H21" s="725"/>
      <c r="I21" s="725"/>
      <c r="J21" s="725"/>
      <c r="K21" s="729"/>
      <c r="L21" s="729"/>
      <c r="M21" s="729"/>
      <c r="N21" s="729"/>
      <c r="O21" s="729"/>
      <c r="P21" s="729"/>
      <c r="Q21" s="729"/>
      <c r="R21" s="729"/>
      <c r="S21" s="729"/>
      <c r="T21" s="729"/>
      <c r="U21" s="729"/>
      <c r="V21" s="729"/>
      <c r="W21" s="729"/>
      <c r="X21" s="729"/>
      <c r="Y21" s="725"/>
      <c r="Z21" s="725"/>
      <c r="AA21" s="725"/>
      <c r="AB21" s="725"/>
      <c r="AC21" s="725"/>
      <c r="AD21" s="725"/>
      <c r="AE21" s="725"/>
      <c r="AF21" s="732"/>
      <c r="AG21" s="83"/>
      <c r="AH21" s="83"/>
      <c r="AI21" s="172"/>
      <c r="AJ21" s="165" t="s">
        <v>479</v>
      </c>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83"/>
      <c r="BJ21" s="83"/>
    </row>
    <row r="22" spans="3:62">
      <c r="C22" s="724"/>
      <c r="D22" s="725"/>
      <c r="E22" s="725"/>
      <c r="F22" s="725"/>
      <c r="G22" s="725"/>
      <c r="H22" s="725"/>
      <c r="I22" s="725"/>
      <c r="J22" s="725"/>
      <c r="K22" s="729"/>
      <c r="L22" s="729"/>
      <c r="M22" s="729"/>
      <c r="N22" s="729"/>
      <c r="O22" s="729"/>
      <c r="P22" s="729"/>
      <c r="Q22" s="729"/>
      <c r="R22" s="729"/>
      <c r="S22" s="729"/>
      <c r="T22" s="729"/>
      <c r="U22" s="729"/>
      <c r="V22" s="729"/>
      <c r="W22" s="729"/>
      <c r="X22" s="729"/>
      <c r="Y22" s="725"/>
      <c r="Z22" s="725"/>
      <c r="AA22" s="725"/>
      <c r="AB22" s="725"/>
      <c r="AC22" s="725"/>
      <c r="AD22" s="725"/>
      <c r="AE22" s="725"/>
      <c r="AF22" s="732"/>
      <c r="AG22" s="83"/>
      <c r="AH22" s="83"/>
      <c r="AI22" s="172"/>
      <c r="AJ22" s="165" t="s">
        <v>480</v>
      </c>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83"/>
      <c r="BJ22" s="83"/>
    </row>
    <row r="23" spans="3:62">
      <c r="C23" s="734"/>
      <c r="D23" s="735"/>
      <c r="E23" s="735"/>
      <c r="F23" s="735"/>
      <c r="G23" s="735"/>
      <c r="H23" s="735"/>
      <c r="I23" s="735"/>
      <c r="J23" s="735"/>
      <c r="K23" s="736"/>
      <c r="L23" s="736"/>
      <c r="M23" s="736"/>
      <c r="N23" s="736"/>
      <c r="O23" s="736"/>
      <c r="P23" s="736"/>
      <c r="Q23" s="736"/>
      <c r="R23" s="736"/>
      <c r="S23" s="736"/>
      <c r="T23" s="736"/>
      <c r="U23" s="736"/>
      <c r="V23" s="736"/>
      <c r="W23" s="736"/>
      <c r="X23" s="736"/>
      <c r="Y23" s="735"/>
      <c r="Z23" s="735"/>
      <c r="AA23" s="735"/>
      <c r="AB23" s="735"/>
      <c r="AC23" s="735"/>
      <c r="AD23" s="735"/>
      <c r="AE23" s="735"/>
      <c r="AF23" s="737"/>
      <c r="AG23" s="83"/>
      <c r="AH23" s="83"/>
      <c r="AI23" s="172"/>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83"/>
      <c r="BJ23" s="83"/>
    </row>
    <row r="24" spans="3:62">
      <c r="C24" s="722"/>
      <c r="D24" s="723"/>
      <c r="E24" s="723"/>
      <c r="F24" s="723"/>
      <c r="G24" s="723"/>
      <c r="H24" s="723"/>
      <c r="I24" s="723"/>
      <c r="J24" s="723"/>
      <c r="K24" s="728"/>
      <c r="L24" s="728"/>
      <c r="M24" s="728"/>
      <c r="N24" s="728"/>
      <c r="O24" s="728"/>
      <c r="P24" s="728"/>
      <c r="Q24" s="728"/>
      <c r="R24" s="728"/>
      <c r="S24" s="728"/>
      <c r="T24" s="728"/>
      <c r="U24" s="728"/>
      <c r="V24" s="728"/>
      <c r="W24" s="728"/>
      <c r="X24" s="728"/>
      <c r="Y24" s="728"/>
      <c r="Z24" s="723"/>
      <c r="AA24" s="723"/>
      <c r="AB24" s="723"/>
      <c r="AC24" s="723"/>
      <c r="AD24" s="723"/>
      <c r="AE24" s="723"/>
      <c r="AF24" s="731"/>
      <c r="AG24" s="83"/>
      <c r="AH24" s="83"/>
      <c r="AI24" s="172"/>
      <c r="AJ24" s="165" t="s">
        <v>484</v>
      </c>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83"/>
      <c r="BJ24" s="83"/>
    </row>
    <row r="25" spans="3:62">
      <c r="C25" s="724"/>
      <c r="D25" s="725"/>
      <c r="E25" s="725"/>
      <c r="F25" s="725"/>
      <c r="G25" s="725"/>
      <c r="H25" s="725"/>
      <c r="I25" s="725"/>
      <c r="J25" s="725"/>
      <c r="K25" s="729"/>
      <c r="L25" s="729"/>
      <c r="M25" s="729"/>
      <c r="N25" s="729"/>
      <c r="O25" s="729"/>
      <c r="P25" s="729"/>
      <c r="Q25" s="729"/>
      <c r="R25" s="729"/>
      <c r="S25" s="729"/>
      <c r="T25" s="729"/>
      <c r="U25" s="729"/>
      <c r="V25" s="729"/>
      <c r="W25" s="729"/>
      <c r="X25" s="729"/>
      <c r="Y25" s="725"/>
      <c r="Z25" s="725"/>
      <c r="AA25" s="725"/>
      <c r="AB25" s="725"/>
      <c r="AC25" s="725"/>
      <c r="AD25" s="725"/>
      <c r="AE25" s="725"/>
      <c r="AF25" s="732"/>
      <c r="AG25" s="83"/>
      <c r="AH25" s="83"/>
      <c r="AI25" s="172"/>
      <c r="AJ25" s="165" t="s">
        <v>485</v>
      </c>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83"/>
      <c r="BJ25" s="83"/>
    </row>
    <row r="26" spans="3:62">
      <c r="C26" s="724"/>
      <c r="D26" s="725"/>
      <c r="E26" s="725"/>
      <c r="F26" s="725"/>
      <c r="G26" s="725"/>
      <c r="H26" s="725"/>
      <c r="I26" s="725"/>
      <c r="J26" s="725"/>
      <c r="K26" s="729"/>
      <c r="L26" s="729"/>
      <c r="M26" s="729"/>
      <c r="N26" s="729"/>
      <c r="O26" s="729"/>
      <c r="P26" s="729"/>
      <c r="Q26" s="729"/>
      <c r="R26" s="729"/>
      <c r="S26" s="729"/>
      <c r="T26" s="729"/>
      <c r="U26" s="729"/>
      <c r="V26" s="729"/>
      <c r="W26" s="729"/>
      <c r="X26" s="729"/>
      <c r="Y26" s="725"/>
      <c r="Z26" s="725"/>
      <c r="AA26" s="725"/>
      <c r="AB26" s="725"/>
      <c r="AC26" s="725"/>
      <c r="AD26" s="725"/>
      <c r="AE26" s="725"/>
      <c r="AF26" s="732"/>
      <c r="AG26" s="83"/>
      <c r="AH26" s="83"/>
      <c r="AI26" s="172"/>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83"/>
      <c r="BJ26" s="83"/>
    </row>
    <row r="27" spans="3:62">
      <c r="C27" s="734"/>
      <c r="D27" s="735"/>
      <c r="E27" s="735"/>
      <c r="F27" s="735"/>
      <c r="G27" s="735"/>
      <c r="H27" s="735"/>
      <c r="I27" s="735"/>
      <c r="J27" s="735"/>
      <c r="K27" s="736"/>
      <c r="L27" s="736"/>
      <c r="M27" s="736"/>
      <c r="N27" s="736"/>
      <c r="O27" s="736"/>
      <c r="P27" s="736"/>
      <c r="Q27" s="736"/>
      <c r="R27" s="736"/>
      <c r="S27" s="736"/>
      <c r="T27" s="736"/>
      <c r="U27" s="736"/>
      <c r="V27" s="736"/>
      <c r="W27" s="736"/>
      <c r="X27" s="736"/>
      <c r="Y27" s="735"/>
      <c r="Z27" s="735"/>
      <c r="AA27" s="735"/>
      <c r="AB27" s="735"/>
      <c r="AC27" s="735"/>
      <c r="AD27" s="735"/>
      <c r="AE27" s="735"/>
      <c r="AF27" s="737"/>
      <c r="AG27" s="83"/>
      <c r="AH27" s="83"/>
      <c r="AI27" s="172"/>
      <c r="AJ27" s="165" t="s">
        <v>487</v>
      </c>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83"/>
      <c r="BJ27" s="83"/>
    </row>
    <row r="28" spans="3:62">
      <c r="C28" s="722"/>
      <c r="D28" s="723"/>
      <c r="E28" s="723"/>
      <c r="F28" s="723"/>
      <c r="G28" s="723"/>
      <c r="H28" s="723"/>
      <c r="I28" s="723"/>
      <c r="J28" s="723"/>
      <c r="K28" s="728"/>
      <c r="L28" s="728"/>
      <c r="M28" s="728"/>
      <c r="N28" s="728"/>
      <c r="O28" s="728"/>
      <c r="P28" s="728"/>
      <c r="Q28" s="728"/>
      <c r="R28" s="728"/>
      <c r="S28" s="728"/>
      <c r="T28" s="728"/>
      <c r="U28" s="728"/>
      <c r="V28" s="728"/>
      <c r="W28" s="728"/>
      <c r="X28" s="728"/>
      <c r="Y28" s="728"/>
      <c r="Z28" s="723"/>
      <c r="AA28" s="723"/>
      <c r="AB28" s="723"/>
      <c r="AC28" s="723"/>
      <c r="AD28" s="723"/>
      <c r="AE28" s="723"/>
      <c r="AF28" s="731"/>
      <c r="AG28" s="83"/>
      <c r="AH28" s="83"/>
      <c r="AI28" s="172"/>
      <c r="AJ28" s="172"/>
      <c r="AK28" s="172"/>
      <c r="AL28" s="172"/>
      <c r="AM28" s="172"/>
      <c r="AN28" s="172"/>
      <c r="AO28" s="172"/>
      <c r="AP28" s="172"/>
      <c r="AQ28" s="172"/>
      <c r="AR28" s="172"/>
      <c r="AS28" s="172"/>
      <c r="AT28" s="172"/>
      <c r="AU28" s="172"/>
      <c r="AV28" s="172"/>
      <c r="AW28" s="172"/>
      <c r="AX28" s="172"/>
      <c r="AY28" s="172"/>
      <c r="AZ28" s="172"/>
      <c r="BA28" s="172"/>
      <c r="BB28" s="172"/>
      <c r="BC28" s="172"/>
      <c r="BD28" s="172"/>
      <c r="BE28" s="172"/>
      <c r="BF28" s="172"/>
      <c r="BG28" s="172"/>
      <c r="BH28" s="172"/>
      <c r="BI28" s="83"/>
      <c r="BJ28" s="83"/>
    </row>
    <row r="29" spans="3:62">
      <c r="C29" s="724"/>
      <c r="D29" s="725"/>
      <c r="E29" s="725"/>
      <c r="F29" s="725"/>
      <c r="G29" s="725"/>
      <c r="H29" s="725"/>
      <c r="I29" s="725"/>
      <c r="J29" s="725"/>
      <c r="K29" s="729"/>
      <c r="L29" s="729"/>
      <c r="M29" s="729"/>
      <c r="N29" s="729"/>
      <c r="O29" s="729"/>
      <c r="P29" s="729"/>
      <c r="Q29" s="729"/>
      <c r="R29" s="729"/>
      <c r="S29" s="729"/>
      <c r="T29" s="729"/>
      <c r="U29" s="729"/>
      <c r="V29" s="729"/>
      <c r="W29" s="729"/>
      <c r="X29" s="729"/>
      <c r="Y29" s="725"/>
      <c r="Z29" s="725"/>
      <c r="AA29" s="725"/>
      <c r="AB29" s="725"/>
      <c r="AC29" s="725"/>
      <c r="AD29" s="725"/>
      <c r="AE29" s="725"/>
      <c r="AF29" s="732"/>
      <c r="AG29" s="83"/>
      <c r="AH29" s="83"/>
      <c r="AI29" s="172"/>
      <c r="AJ29" s="165" t="s">
        <v>489</v>
      </c>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72"/>
      <c r="BI29" s="83"/>
      <c r="BJ29" s="83"/>
    </row>
    <row r="30" spans="3:62">
      <c r="C30" s="724"/>
      <c r="D30" s="725"/>
      <c r="E30" s="725"/>
      <c r="F30" s="725"/>
      <c r="G30" s="725"/>
      <c r="H30" s="725"/>
      <c r="I30" s="725"/>
      <c r="J30" s="725"/>
      <c r="K30" s="729"/>
      <c r="L30" s="729"/>
      <c r="M30" s="729"/>
      <c r="N30" s="729"/>
      <c r="O30" s="729"/>
      <c r="P30" s="729"/>
      <c r="Q30" s="729"/>
      <c r="R30" s="729"/>
      <c r="S30" s="729"/>
      <c r="T30" s="729"/>
      <c r="U30" s="729"/>
      <c r="V30" s="729"/>
      <c r="W30" s="729"/>
      <c r="X30" s="729"/>
      <c r="Y30" s="725"/>
      <c r="Z30" s="725"/>
      <c r="AA30" s="725"/>
      <c r="AB30" s="725"/>
      <c r="AC30" s="725"/>
      <c r="AD30" s="725"/>
      <c r="AE30" s="725"/>
      <c r="AF30" s="732"/>
      <c r="AG30" s="83"/>
      <c r="AH30" s="83"/>
      <c r="AI30" s="172"/>
      <c r="AJ30" s="165" t="s">
        <v>486</v>
      </c>
      <c r="AK30" s="165"/>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72"/>
      <c r="BI30" s="83"/>
      <c r="BJ30" s="83"/>
    </row>
    <row r="31" spans="3:62">
      <c r="C31" s="734"/>
      <c r="D31" s="735"/>
      <c r="E31" s="735"/>
      <c r="F31" s="735"/>
      <c r="G31" s="735"/>
      <c r="H31" s="735"/>
      <c r="I31" s="735"/>
      <c r="J31" s="735"/>
      <c r="K31" s="736"/>
      <c r="L31" s="736"/>
      <c r="M31" s="736"/>
      <c r="N31" s="736"/>
      <c r="O31" s="736"/>
      <c r="P31" s="736"/>
      <c r="Q31" s="736"/>
      <c r="R31" s="736"/>
      <c r="S31" s="736"/>
      <c r="T31" s="736"/>
      <c r="U31" s="736"/>
      <c r="V31" s="736"/>
      <c r="W31" s="736"/>
      <c r="X31" s="736"/>
      <c r="Y31" s="735"/>
      <c r="Z31" s="735"/>
      <c r="AA31" s="735"/>
      <c r="AB31" s="735"/>
      <c r="AC31" s="735"/>
      <c r="AD31" s="735"/>
      <c r="AE31" s="735"/>
      <c r="AF31" s="737"/>
      <c r="AG31" s="83"/>
      <c r="AH31" s="83"/>
      <c r="AI31" s="172"/>
      <c r="AJ31" s="172"/>
      <c r="AK31" s="172"/>
      <c r="AL31" s="172"/>
      <c r="AM31" s="172"/>
      <c r="AN31" s="172"/>
      <c r="AO31" s="172"/>
      <c r="AP31" s="172"/>
      <c r="AQ31" s="172"/>
      <c r="AR31" s="172"/>
      <c r="AS31" s="172"/>
      <c r="AT31" s="172"/>
      <c r="AU31" s="172"/>
      <c r="AV31" s="172"/>
      <c r="AW31" s="172"/>
      <c r="AX31" s="172"/>
      <c r="AY31" s="172"/>
      <c r="AZ31" s="172"/>
      <c r="BA31" s="172"/>
      <c r="BB31" s="172"/>
      <c r="BC31" s="172"/>
      <c r="BD31" s="172"/>
      <c r="BE31" s="172"/>
      <c r="BF31" s="172"/>
      <c r="BG31" s="172"/>
      <c r="BH31" s="172"/>
      <c r="BI31" s="83"/>
      <c r="BJ31" s="83"/>
    </row>
    <row r="32" spans="3:62">
      <c r="C32" s="722"/>
      <c r="D32" s="723"/>
      <c r="E32" s="723"/>
      <c r="F32" s="723"/>
      <c r="G32" s="723"/>
      <c r="H32" s="723"/>
      <c r="I32" s="723"/>
      <c r="J32" s="723"/>
      <c r="K32" s="728"/>
      <c r="L32" s="728"/>
      <c r="M32" s="728"/>
      <c r="N32" s="728"/>
      <c r="O32" s="728"/>
      <c r="P32" s="728"/>
      <c r="Q32" s="728"/>
      <c r="R32" s="728"/>
      <c r="S32" s="728"/>
      <c r="T32" s="728"/>
      <c r="U32" s="728"/>
      <c r="V32" s="728"/>
      <c r="W32" s="728"/>
      <c r="X32" s="728"/>
      <c r="Y32" s="728"/>
      <c r="Z32" s="723"/>
      <c r="AA32" s="723"/>
      <c r="AB32" s="723"/>
      <c r="AC32" s="723"/>
      <c r="AD32" s="723"/>
      <c r="AE32" s="723"/>
      <c r="AF32" s="731"/>
      <c r="AG32" s="83"/>
      <c r="AH32" s="83"/>
      <c r="AI32" s="172"/>
      <c r="AJ32" s="165" t="s">
        <v>488</v>
      </c>
      <c r="AK32" s="165"/>
      <c r="AL32" s="165"/>
      <c r="AM32" s="165"/>
      <c r="AN32" s="165"/>
      <c r="AO32" s="165"/>
      <c r="AP32" s="165"/>
      <c r="AQ32" s="165"/>
      <c r="AR32" s="165"/>
      <c r="AS32" s="165"/>
      <c r="AT32" s="165"/>
      <c r="AU32" s="165"/>
      <c r="AV32" s="165"/>
      <c r="AW32" s="165"/>
      <c r="AX32" s="165"/>
      <c r="AY32" s="165"/>
      <c r="AZ32" s="165"/>
      <c r="BA32" s="165"/>
      <c r="BB32" s="172"/>
      <c r="BC32" s="172"/>
      <c r="BD32" s="172"/>
      <c r="BE32" s="172"/>
      <c r="BF32" s="172"/>
      <c r="BG32" s="172"/>
      <c r="BH32" s="172"/>
      <c r="BI32" s="83"/>
      <c r="BJ32" s="83"/>
    </row>
    <row r="33" spans="3:62">
      <c r="C33" s="724"/>
      <c r="D33" s="725"/>
      <c r="E33" s="725"/>
      <c r="F33" s="725"/>
      <c r="G33" s="725"/>
      <c r="H33" s="725"/>
      <c r="I33" s="725"/>
      <c r="J33" s="725"/>
      <c r="K33" s="729"/>
      <c r="L33" s="729"/>
      <c r="M33" s="729"/>
      <c r="N33" s="729"/>
      <c r="O33" s="729"/>
      <c r="P33" s="729"/>
      <c r="Q33" s="729"/>
      <c r="R33" s="729"/>
      <c r="S33" s="729"/>
      <c r="T33" s="729"/>
      <c r="U33" s="729"/>
      <c r="V33" s="729"/>
      <c r="W33" s="729"/>
      <c r="X33" s="729"/>
      <c r="Y33" s="725"/>
      <c r="Z33" s="725"/>
      <c r="AA33" s="725"/>
      <c r="AB33" s="725"/>
      <c r="AC33" s="725"/>
      <c r="AD33" s="725"/>
      <c r="AE33" s="725"/>
      <c r="AF33" s="732"/>
      <c r="AG33" s="83"/>
      <c r="AH33" s="83"/>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2"/>
      <c r="BH33" s="172"/>
      <c r="BI33" s="83"/>
      <c r="BJ33" s="83"/>
    </row>
    <row r="34" spans="3:62">
      <c r="C34" s="724"/>
      <c r="D34" s="725"/>
      <c r="E34" s="725"/>
      <c r="F34" s="725"/>
      <c r="G34" s="725"/>
      <c r="H34" s="725"/>
      <c r="I34" s="725"/>
      <c r="J34" s="725"/>
      <c r="K34" s="729"/>
      <c r="L34" s="729"/>
      <c r="M34" s="729"/>
      <c r="N34" s="729"/>
      <c r="O34" s="729"/>
      <c r="P34" s="729"/>
      <c r="Q34" s="729"/>
      <c r="R34" s="729"/>
      <c r="S34" s="729"/>
      <c r="T34" s="729"/>
      <c r="U34" s="729"/>
      <c r="V34" s="729"/>
      <c r="W34" s="729"/>
      <c r="X34" s="729"/>
      <c r="Y34" s="725"/>
      <c r="Z34" s="725"/>
      <c r="AA34" s="725"/>
      <c r="AB34" s="725"/>
      <c r="AC34" s="725"/>
      <c r="AD34" s="725"/>
      <c r="AE34" s="725"/>
      <c r="AF34" s="732"/>
      <c r="AG34" s="83"/>
      <c r="AH34" s="83"/>
      <c r="AI34" s="172"/>
      <c r="AJ34" s="172"/>
      <c r="AK34" s="172"/>
      <c r="AL34" s="172"/>
      <c r="AM34" s="172"/>
      <c r="AN34" s="172"/>
      <c r="AO34" s="172"/>
      <c r="AP34" s="172"/>
      <c r="AQ34" s="172"/>
      <c r="AR34" s="172"/>
      <c r="AS34" s="172"/>
      <c r="AT34" s="172"/>
      <c r="AU34" s="172"/>
      <c r="AV34" s="172"/>
      <c r="AW34" s="172"/>
      <c r="AX34" s="172"/>
      <c r="AY34" s="172"/>
      <c r="AZ34" s="172"/>
      <c r="BA34" s="172"/>
      <c r="BB34" s="172"/>
      <c r="BC34" s="172"/>
      <c r="BD34" s="172"/>
      <c r="BE34" s="172"/>
      <c r="BF34" s="172"/>
      <c r="BG34" s="172"/>
      <c r="BH34" s="172"/>
      <c r="BI34" s="83"/>
      <c r="BJ34" s="83"/>
    </row>
    <row r="35" spans="3:62">
      <c r="C35" s="734"/>
      <c r="D35" s="735"/>
      <c r="E35" s="735"/>
      <c r="F35" s="735"/>
      <c r="G35" s="735"/>
      <c r="H35" s="735"/>
      <c r="I35" s="735"/>
      <c r="J35" s="735"/>
      <c r="K35" s="736"/>
      <c r="L35" s="736"/>
      <c r="M35" s="736"/>
      <c r="N35" s="736"/>
      <c r="O35" s="736"/>
      <c r="P35" s="736"/>
      <c r="Q35" s="736"/>
      <c r="R35" s="736"/>
      <c r="S35" s="736"/>
      <c r="T35" s="736"/>
      <c r="U35" s="736"/>
      <c r="V35" s="736"/>
      <c r="W35" s="736"/>
      <c r="X35" s="736"/>
      <c r="Y35" s="735"/>
      <c r="Z35" s="735"/>
      <c r="AA35" s="735"/>
      <c r="AB35" s="735"/>
      <c r="AC35" s="735"/>
      <c r="AD35" s="735"/>
      <c r="AE35" s="735"/>
      <c r="AF35" s="737"/>
      <c r="AG35" s="83"/>
      <c r="AH35" s="83"/>
      <c r="AI35" s="172"/>
      <c r="AJ35" s="172"/>
      <c r="AK35" s="172"/>
      <c r="AL35" s="172"/>
      <c r="AM35" s="172"/>
      <c r="AN35" s="172"/>
      <c r="AO35" s="172"/>
      <c r="AP35" s="172"/>
      <c r="AQ35" s="172"/>
      <c r="AR35" s="172"/>
      <c r="AS35" s="172"/>
      <c r="AT35" s="172"/>
      <c r="AU35" s="172"/>
      <c r="AV35" s="172"/>
      <c r="AW35" s="172"/>
      <c r="AX35" s="172"/>
      <c r="AY35" s="172"/>
      <c r="AZ35" s="172"/>
      <c r="BA35" s="172"/>
      <c r="BB35" s="172"/>
      <c r="BC35" s="172"/>
      <c r="BD35" s="172"/>
      <c r="BE35" s="172"/>
      <c r="BF35" s="172"/>
      <c r="BG35" s="172"/>
      <c r="BH35" s="172"/>
      <c r="BI35" s="83"/>
      <c r="BJ35" s="83"/>
    </row>
    <row r="36" spans="3:62">
      <c r="C36" s="722"/>
      <c r="D36" s="723"/>
      <c r="E36" s="723"/>
      <c r="F36" s="723"/>
      <c r="G36" s="723"/>
      <c r="H36" s="723"/>
      <c r="I36" s="723"/>
      <c r="J36" s="723"/>
      <c r="K36" s="728"/>
      <c r="L36" s="728"/>
      <c r="M36" s="728"/>
      <c r="N36" s="728"/>
      <c r="O36" s="728"/>
      <c r="P36" s="728"/>
      <c r="Q36" s="728"/>
      <c r="R36" s="728"/>
      <c r="S36" s="728"/>
      <c r="T36" s="728"/>
      <c r="U36" s="728"/>
      <c r="V36" s="728"/>
      <c r="W36" s="728"/>
      <c r="X36" s="728"/>
      <c r="Y36" s="728"/>
      <c r="Z36" s="723"/>
      <c r="AA36" s="723"/>
      <c r="AB36" s="723"/>
      <c r="AC36" s="723"/>
      <c r="AD36" s="723"/>
      <c r="AE36" s="723"/>
      <c r="AF36" s="731"/>
      <c r="AG36" s="83"/>
      <c r="AH36" s="83"/>
      <c r="AI36" s="172"/>
      <c r="AJ36" s="172"/>
      <c r="AK36" s="172"/>
      <c r="AL36" s="172"/>
      <c r="AM36" s="172"/>
      <c r="AN36" s="172"/>
      <c r="AO36" s="172"/>
      <c r="AP36" s="172"/>
      <c r="AQ36" s="172"/>
      <c r="AR36" s="172"/>
      <c r="AS36" s="172"/>
      <c r="AT36" s="172"/>
      <c r="AU36" s="172"/>
      <c r="AV36" s="172"/>
      <c r="AW36" s="172"/>
      <c r="AX36" s="172"/>
      <c r="AY36" s="172"/>
      <c r="AZ36" s="172"/>
      <c r="BA36" s="172"/>
      <c r="BB36" s="172"/>
      <c r="BC36" s="172"/>
      <c r="BD36" s="172"/>
      <c r="BE36" s="172"/>
      <c r="BF36" s="172"/>
      <c r="BG36" s="172"/>
      <c r="BH36" s="172"/>
      <c r="BI36" s="83"/>
      <c r="BJ36" s="83"/>
    </row>
    <row r="37" spans="3:62">
      <c r="C37" s="724"/>
      <c r="D37" s="725"/>
      <c r="E37" s="725"/>
      <c r="F37" s="725"/>
      <c r="G37" s="725"/>
      <c r="H37" s="725"/>
      <c r="I37" s="725"/>
      <c r="J37" s="725"/>
      <c r="K37" s="729"/>
      <c r="L37" s="729"/>
      <c r="M37" s="729"/>
      <c r="N37" s="729"/>
      <c r="O37" s="729"/>
      <c r="P37" s="729"/>
      <c r="Q37" s="729"/>
      <c r="R37" s="729"/>
      <c r="S37" s="729"/>
      <c r="T37" s="729"/>
      <c r="U37" s="729"/>
      <c r="V37" s="729"/>
      <c r="W37" s="729"/>
      <c r="X37" s="729"/>
      <c r="Y37" s="725"/>
      <c r="Z37" s="725"/>
      <c r="AA37" s="725"/>
      <c r="AB37" s="725"/>
      <c r="AC37" s="725"/>
      <c r="AD37" s="725"/>
      <c r="AE37" s="725"/>
      <c r="AF37" s="732"/>
      <c r="AG37" s="83"/>
      <c r="AH37" s="83"/>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83"/>
      <c r="BJ37" s="83"/>
    </row>
    <row r="38" spans="3:62">
      <c r="C38" s="724"/>
      <c r="D38" s="725"/>
      <c r="E38" s="725"/>
      <c r="F38" s="725"/>
      <c r="G38" s="725"/>
      <c r="H38" s="725"/>
      <c r="I38" s="725"/>
      <c r="J38" s="725"/>
      <c r="K38" s="729"/>
      <c r="L38" s="729"/>
      <c r="M38" s="729"/>
      <c r="N38" s="729"/>
      <c r="O38" s="729"/>
      <c r="P38" s="729"/>
      <c r="Q38" s="729"/>
      <c r="R38" s="729"/>
      <c r="S38" s="729"/>
      <c r="T38" s="729"/>
      <c r="U38" s="729"/>
      <c r="V38" s="729"/>
      <c r="W38" s="729"/>
      <c r="X38" s="729"/>
      <c r="Y38" s="725"/>
      <c r="Z38" s="725"/>
      <c r="AA38" s="725"/>
      <c r="AB38" s="725"/>
      <c r="AC38" s="725"/>
      <c r="AD38" s="725"/>
      <c r="AE38" s="725"/>
      <c r="AF38" s="732"/>
      <c r="AG38" s="83"/>
      <c r="AH38" s="83"/>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83"/>
      <c r="BJ38" s="83"/>
    </row>
    <row r="39" spans="3:62">
      <c r="C39" s="734"/>
      <c r="D39" s="735"/>
      <c r="E39" s="735"/>
      <c r="F39" s="735"/>
      <c r="G39" s="735"/>
      <c r="H39" s="735"/>
      <c r="I39" s="735"/>
      <c r="J39" s="735"/>
      <c r="K39" s="736"/>
      <c r="L39" s="736"/>
      <c r="M39" s="736"/>
      <c r="N39" s="736"/>
      <c r="O39" s="736"/>
      <c r="P39" s="736"/>
      <c r="Q39" s="736"/>
      <c r="R39" s="736"/>
      <c r="S39" s="736"/>
      <c r="T39" s="736"/>
      <c r="U39" s="736"/>
      <c r="V39" s="736"/>
      <c r="W39" s="736"/>
      <c r="X39" s="736"/>
      <c r="Y39" s="735"/>
      <c r="Z39" s="735"/>
      <c r="AA39" s="735"/>
      <c r="AB39" s="735"/>
      <c r="AC39" s="735"/>
      <c r="AD39" s="735"/>
      <c r="AE39" s="735"/>
      <c r="AF39" s="737"/>
      <c r="AG39" s="83"/>
      <c r="AH39" s="83"/>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c r="BI39" s="83"/>
      <c r="BJ39" s="83"/>
    </row>
    <row r="40" spans="3:62">
      <c r="C40" s="722"/>
      <c r="D40" s="723"/>
      <c r="E40" s="723"/>
      <c r="F40" s="723"/>
      <c r="G40" s="723"/>
      <c r="H40" s="723"/>
      <c r="I40" s="723"/>
      <c r="J40" s="723"/>
      <c r="K40" s="728"/>
      <c r="L40" s="728"/>
      <c r="M40" s="728"/>
      <c r="N40" s="728"/>
      <c r="O40" s="728"/>
      <c r="P40" s="728"/>
      <c r="Q40" s="728"/>
      <c r="R40" s="728"/>
      <c r="S40" s="728"/>
      <c r="T40" s="728"/>
      <c r="U40" s="728"/>
      <c r="V40" s="728"/>
      <c r="W40" s="728"/>
      <c r="X40" s="728"/>
      <c r="Y40" s="728"/>
      <c r="Z40" s="723"/>
      <c r="AA40" s="723"/>
      <c r="AB40" s="723"/>
      <c r="AC40" s="723"/>
      <c r="AD40" s="723"/>
      <c r="AE40" s="723"/>
      <c r="AF40" s="731"/>
      <c r="AG40" s="83"/>
      <c r="AH40" s="83"/>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83"/>
      <c r="BJ40" s="83"/>
    </row>
    <row r="41" spans="3:62">
      <c r="C41" s="724"/>
      <c r="D41" s="725"/>
      <c r="E41" s="725"/>
      <c r="F41" s="725"/>
      <c r="G41" s="725"/>
      <c r="H41" s="725"/>
      <c r="I41" s="725"/>
      <c r="J41" s="725"/>
      <c r="K41" s="729"/>
      <c r="L41" s="729"/>
      <c r="M41" s="729"/>
      <c r="N41" s="729"/>
      <c r="O41" s="729"/>
      <c r="P41" s="729"/>
      <c r="Q41" s="729"/>
      <c r="R41" s="729"/>
      <c r="S41" s="729"/>
      <c r="T41" s="729"/>
      <c r="U41" s="729"/>
      <c r="V41" s="729"/>
      <c r="W41" s="729"/>
      <c r="X41" s="729"/>
      <c r="Y41" s="725"/>
      <c r="Z41" s="725"/>
      <c r="AA41" s="725"/>
      <c r="AB41" s="725"/>
      <c r="AC41" s="725"/>
      <c r="AD41" s="725"/>
      <c r="AE41" s="725"/>
      <c r="AF41" s="732"/>
      <c r="AG41" s="83"/>
      <c r="AH41" s="83"/>
      <c r="AI41" s="172"/>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2"/>
      <c r="BF41" s="172"/>
      <c r="BG41" s="172"/>
      <c r="BH41" s="172"/>
      <c r="BI41" s="83"/>
      <c r="BJ41" s="83"/>
    </row>
    <row r="42" spans="3:62">
      <c r="C42" s="724"/>
      <c r="D42" s="725"/>
      <c r="E42" s="725"/>
      <c r="F42" s="725"/>
      <c r="G42" s="725"/>
      <c r="H42" s="725"/>
      <c r="I42" s="725"/>
      <c r="J42" s="725"/>
      <c r="K42" s="729"/>
      <c r="L42" s="729"/>
      <c r="M42" s="729"/>
      <c r="N42" s="729"/>
      <c r="O42" s="729"/>
      <c r="P42" s="729"/>
      <c r="Q42" s="729"/>
      <c r="R42" s="729"/>
      <c r="S42" s="729"/>
      <c r="T42" s="729"/>
      <c r="U42" s="729"/>
      <c r="V42" s="729"/>
      <c r="W42" s="729"/>
      <c r="X42" s="729"/>
      <c r="Y42" s="725"/>
      <c r="Z42" s="725"/>
      <c r="AA42" s="725"/>
      <c r="AB42" s="725"/>
      <c r="AC42" s="725"/>
      <c r="AD42" s="725"/>
      <c r="AE42" s="725"/>
      <c r="AF42" s="732"/>
      <c r="AG42" s="83"/>
      <c r="AH42" s="83"/>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83"/>
      <c r="BJ42" s="83"/>
    </row>
    <row r="43" spans="3:62">
      <c r="C43" s="734"/>
      <c r="D43" s="735"/>
      <c r="E43" s="735"/>
      <c r="F43" s="735"/>
      <c r="G43" s="735"/>
      <c r="H43" s="735"/>
      <c r="I43" s="735"/>
      <c r="J43" s="735"/>
      <c r="K43" s="736"/>
      <c r="L43" s="736"/>
      <c r="M43" s="736"/>
      <c r="N43" s="736"/>
      <c r="O43" s="736"/>
      <c r="P43" s="736"/>
      <c r="Q43" s="736"/>
      <c r="R43" s="736"/>
      <c r="S43" s="736"/>
      <c r="T43" s="736"/>
      <c r="U43" s="736"/>
      <c r="V43" s="736"/>
      <c r="W43" s="736"/>
      <c r="X43" s="736"/>
      <c r="Y43" s="735"/>
      <c r="Z43" s="735"/>
      <c r="AA43" s="735"/>
      <c r="AB43" s="735"/>
      <c r="AC43" s="735"/>
      <c r="AD43" s="735"/>
      <c r="AE43" s="735"/>
      <c r="AF43" s="737"/>
      <c r="AG43" s="83"/>
      <c r="AH43" s="83"/>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83"/>
      <c r="BJ43" s="83"/>
    </row>
    <row r="44" spans="3:62">
      <c r="C44" s="722"/>
      <c r="D44" s="723"/>
      <c r="E44" s="723"/>
      <c r="F44" s="723"/>
      <c r="G44" s="723"/>
      <c r="H44" s="723"/>
      <c r="I44" s="723"/>
      <c r="J44" s="723"/>
      <c r="K44" s="728"/>
      <c r="L44" s="728"/>
      <c r="M44" s="728"/>
      <c r="N44" s="728"/>
      <c r="O44" s="728"/>
      <c r="P44" s="728"/>
      <c r="Q44" s="728"/>
      <c r="R44" s="728"/>
      <c r="S44" s="728"/>
      <c r="T44" s="728"/>
      <c r="U44" s="728"/>
      <c r="V44" s="728"/>
      <c r="W44" s="728"/>
      <c r="X44" s="728"/>
      <c r="Y44" s="728"/>
      <c r="Z44" s="723"/>
      <c r="AA44" s="723"/>
      <c r="AB44" s="723"/>
      <c r="AC44" s="723"/>
      <c r="AD44" s="723"/>
      <c r="AE44" s="723"/>
      <c r="AF44" s="731"/>
      <c r="AG44" s="83"/>
      <c r="AH44" s="83"/>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83"/>
      <c r="BJ44" s="83"/>
    </row>
    <row r="45" spans="3:62">
      <c r="C45" s="724"/>
      <c r="D45" s="725"/>
      <c r="E45" s="725"/>
      <c r="F45" s="725"/>
      <c r="G45" s="725"/>
      <c r="H45" s="725"/>
      <c r="I45" s="725"/>
      <c r="J45" s="725"/>
      <c r="K45" s="729"/>
      <c r="L45" s="729"/>
      <c r="M45" s="729"/>
      <c r="N45" s="729"/>
      <c r="O45" s="729"/>
      <c r="P45" s="729"/>
      <c r="Q45" s="729"/>
      <c r="R45" s="729"/>
      <c r="S45" s="729"/>
      <c r="T45" s="729"/>
      <c r="U45" s="729"/>
      <c r="V45" s="729"/>
      <c r="W45" s="729"/>
      <c r="X45" s="729"/>
      <c r="Y45" s="725"/>
      <c r="Z45" s="725"/>
      <c r="AA45" s="725"/>
      <c r="AB45" s="725"/>
      <c r="AC45" s="725"/>
      <c r="AD45" s="725"/>
      <c r="AE45" s="725"/>
      <c r="AF45" s="732"/>
      <c r="AG45" s="83"/>
      <c r="AH45" s="83"/>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83"/>
      <c r="BJ45" s="83"/>
    </row>
    <row r="46" spans="3:62">
      <c r="C46" s="724"/>
      <c r="D46" s="725"/>
      <c r="E46" s="725"/>
      <c r="F46" s="725"/>
      <c r="G46" s="725"/>
      <c r="H46" s="725"/>
      <c r="I46" s="725"/>
      <c r="J46" s="725"/>
      <c r="K46" s="729"/>
      <c r="L46" s="729"/>
      <c r="M46" s="729"/>
      <c r="N46" s="729"/>
      <c r="O46" s="729"/>
      <c r="P46" s="729"/>
      <c r="Q46" s="729"/>
      <c r="R46" s="729"/>
      <c r="S46" s="729"/>
      <c r="T46" s="729"/>
      <c r="U46" s="729"/>
      <c r="V46" s="729"/>
      <c r="W46" s="729"/>
      <c r="X46" s="729"/>
      <c r="Y46" s="725"/>
      <c r="Z46" s="725"/>
      <c r="AA46" s="725"/>
      <c r="AB46" s="725"/>
      <c r="AC46" s="725"/>
      <c r="AD46" s="725"/>
      <c r="AE46" s="725"/>
      <c r="AF46" s="732"/>
      <c r="AG46" s="83"/>
      <c r="AH46" s="83"/>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83"/>
      <c r="BJ46" s="83"/>
    </row>
    <row r="47" spans="3:62">
      <c r="C47" s="734"/>
      <c r="D47" s="735"/>
      <c r="E47" s="735"/>
      <c r="F47" s="735"/>
      <c r="G47" s="735"/>
      <c r="H47" s="735"/>
      <c r="I47" s="735"/>
      <c r="J47" s="735"/>
      <c r="K47" s="736"/>
      <c r="L47" s="736"/>
      <c r="M47" s="736"/>
      <c r="N47" s="736"/>
      <c r="O47" s="736"/>
      <c r="P47" s="736"/>
      <c r="Q47" s="736"/>
      <c r="R47" s="736"/>
      <c r="S47" s="736"/>
      <c r="T47" s="736"/>
      <c r="U47" s="736"/>
      <c r="V47" s="736"/>
      <c r="W47" s="736"/>
      <c r="X47" s="736"/>
      <c r="Y47" s="735"/>
      <c r="Z47" s="735"/>
      <c r="AA47" s="735"/>
      <c r="AB47" s="735"/>
      <c r="AC47" s="735"/>
      <c r="AD47" s="735"/>
      <c r="AE47" s="735"/>
      <c r="AF47" s="737"/>
      <c r="AG47" s="83"/>
      <c r="AH47" s="83"/>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83"/>
      <c r="BJ47" s="83"/>
    </row>
    <row r="48" spans="3:62">
      <c r="C48" s="722"/>
      <c r="D48" s="723"/>
      <c r="E48" s="723"/>
      <c r="F48" s="723"/>
      <c r="G48" s="723"/>
      <c r="H48" s="723"/>
      <c r="I48" s="723"/>
      <c r="J48" s="723"/>
      <c r="K48" s="728"/>
      <c r="L48" s="728"/>
      <c r="M48" s="728"/>
      <c r="N48" s="728"/>
      <c r="O48" s="728"/>
      <c r="P48" s="728"/>
      <c r="Q48" s="728"/>
      <c r="R48" s="728"/>
      <c r="S48" s="728"/>
      <c r="T48" s="728"/>
      <c r="U48" s="728"/>
      <c r="V48" s="728"/>
      <c r="W48" s="728"/>
      <c r="X48" s="728"/>
      <c r="Y48" s="728"/>
      <c r="Z48" s="723"/>
      <c r="AA48" s="723"/>
      <c r="AB48" s="723"/>
      <c r="AC48" s="723"/>
      <c r="AD48" s="723"/>
      <c r="AE48" s="723"/>
      <c r="AF48" s="731"/>
      <c r="AG48" s="83"/>
      <c r="AH48" s="83"/>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c r="BI48" s="83"/>
      <c r="BJ48" s="83"/>
    </row>
    <row r="49" spans="3:62">
      <c r="C49" s="724"/>
      <c r="D49" s="725"/>
      <c r="E49" s="725"/>
      <c r="F49" s="725"/>
      <c r="G49" s="725"/>
      <c r="H49" s="725"/>
      <c r="I49" s="725"/>
      <c r="J49" s="725"/>
      <c r="K49" s="729"/>
      <c r="L49" s="729"/>
      <c r="M49" s="729"/>
      <c r="N49" s="729"/>
      <c r="O49" s="729"/>
      <c r="P49" s="729"/>
      <c r="Q49" s="729"/>
      <c r="R49" s="729"/>
      <c r="S49" s="729"/>
      <c r="T49" s="729"/>
      <c r="U49" s="729"/>
      <c r="V49" s="729"/>
      <c r="W49" s="729"/>
      <c r="X49" s="729"/>
      <c r="Y49" s="725"/>
      <c r="Z49" s="725"/>
      <c r="AA49" s="725"/>
      <c r="AB49" s="725"/>
      <c r="AC49" s="725"/>
      <c r="AD49" s="725"/>
      <c r="AE49" s="725"/>
      <c r="AF49" s="732"/>
      <c r="AG49" s="83"/>
      <c r="AH49" s="83"/>
      <c r="AI49" s="172"/>
      <c r="AJ49" s="172"/>
      <c r="AK49" s="172"/>
      <c r="AL49" s="172"/>
      <c r="AM49" s="172"/>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83"/>
      <c r="BJ49" s="83"/>
    </row>
    <row r="50" spans="3:62">
      <c r="C50" s="724"/>
      <c r="D50" s="725"/>
      <c r="E50" s="725"/>
      <c r="F50" s="725"/>
      <c r="G50" s="725"/>
      <c r="H50" s="725"/>
      <c r="I50" s="725"/>
      <c r="J50" s="725"/>
      <c r="K50" s="729"/>
      <c r="L50" s="729"/>
      <c r="M50" s="729"/>
      <c r="N50" s="729"/>
      <c r="O50" s="729"/>
      <c r="P50" s="729"/>
      <c r="Q50" s="729"/>
      <c r="R50" s="729"/>
      <c r="S50" s="729"/>
      <c r="T50" s="729"/>
      <c r="U50" s="729"/>
      <c r="V50" s="729"/>
      <c r="W50" s="729"/>
      <c r="X50" s="729"/>
      <c r="Y50" s="725"/>
      <c r="Z50" s="725"/>
      <c r="AA50" s="725"/>
      <c r="AB50" s="725"/>
      <c r="AC50" s="725"/>
      <c r="AD50" s="725"/>
      <c r="AE50" s="725"/>
      <c r="AF50" s="732"/>
      <c r="AG50" s="83"/>
      <c r="AH50" s="83"/>
      <c r="AI50" s="172"/>
      <c r="AJ50" s="172"/>
      <c r="AK50" s="172"/>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83"/>
      <c r="BJ50" s="83"/>
    </row>
    <row r="51" spans="3:62">
      <c r="C51" s="734"/>
      <c r="D51" s="735"/>
      <c r="E51" s="735"/>
      <c r="F51" s="735"/>
      <c r="G51" s="735"/>
      <c r="H51" s="735"/>
      <c r="I51" s="735"/>
      <c r="J51" s="735"/>
      <c r="K51" s="736"/>
      <c r="L51" s="736"/>
      <c r="M51" s="736"/>
      <c r="N51" s="736"/>
      <c r="O51" s="736"/>
      <c r="P51" s="736"/>
      <c r="Q51" s="736"/>
      <c r="R51" s="736"/>
      <c r="S51" s="736"/>
      <c r="T51" s="736"/>
      <c r="U51" s="736"/>
      <c r="V51" s="736"/>
      <c r="W51" s="736"/>
      <c r="X51" s="736"/>
      <c r="Y51" s="735"/>
      <c r="Z51" s="735"/>
      <c r="AA51" s="735"/>
      <c r="AB51" s="735"/>
      <c r="AC51" s="735"/>
      <c r="AD51" s="735"/>
      <c r="AE51" s="735"/>
      <c r="AF51" s="737"/>
      <c r="AG51" s="83"/>
      <c r="AH51" s="83"/>
      <c r="AI51" s="172"/>
      <c r="AJ51" s="172"/>
      <c r="AK51" s="172"/>
      <c r="AL51" s="172"/>
      <c r="AM51" s="172"/>
      <c r="AN51" s="172"/>
      <c r="AO51" s="172"/>
      <c r="AP51" s="172"/>
      <c r="AQ51" s="172"/>
      <c r="AR51" s="172"/>
      <c r="AS51" s="172"/>
      <c r="AT51" s="172"/>
      <c r="AU51" s="172"/>
      <c r="AV51" s="172"/>
      <c r="AW51" s="172"/>
      <c r="AX51" s="172"/>
      <c r="AY51" s="172"/>
      <c r="AZ51" s="172"/>
      <c r="BA51" s="172"/>
      <c r="BB51" s="172"/>
      <c r="BC51" s="172"/>
      <c r="BD51" s="172"/>
      <c r="BE51" s="172"/>
      <c r="BF51" s="172"/>
      <c r="BG51" s="172"/>
      <c r="BH51" s="172"/>
      <c r="BI51" s="83"/>
      <c r="BJ51" s="83"/>
    </row>
    <row r="52" spans="3:62">
      <c r="C52" s="722"/>
      <c r="D52" s="723"/>
      <c r="E52" s="723"/>
      <c r="F52" s="723"/>
      <c r="G52" s="723"/>
      <c r="H52" s="723"/>
      <c r="I52" s="723"/>
      <c r="J52" s="723"/>
      <c r="K52" s="728"/>
      <c r="L52" s="728"/>
      <c r="M52" s="728"/>
      <c r="N52" s="728"/>
      <c r="O52" s="728"/>
      <c r="P52" s="728"/>
      <c r="Q52" s="728"/>
      <c r="R52" s="728"/>
      <c r="S52" s="728"/>
      <c r="T52" s="728"/>
      <c r="U52" s="728"/>
      <c r="V52" s="728"/>
      <c r="W52" s="728"/>
      <c r="X52" s="728"/>
      <c r="Y52" s="728"/>
      <c r="Z52" s="723"/>
      <c r="AA52" s="723"/>
      <c r="AB52" s="723"/>
      <c r="AC52" s="723"/>
      <c r="AD52" s="723"/>
      <c r="AE52" s="723"/>
      <c r="AF52" s="731"/>
      <c r="AG52" s="83"/>
      <c r="AH52" s="83"/>
      <c r="AI52" s="172"/>
      <c r="AJ52" s="172"/>
      <c r="AK52" s="172"/>
      <c r="AL52" s="172"/>
      <c r="AM52" s="172"/>
      <c r="AN52" s="172"/>
      <c r="AO52" s="172"/>
      <c r="AP52" s="172"/>
      <c r="AQ52" s="172"/>
      <c r="AR52" s="172"/>
      <c r="AS52" s="172"/>
      <c r="AT52" s="172"/>
      <c r="AU52" s="172"/>
      <c r="AV52" s="172"/>
      <c r="AW52" s="172"/>
      <c r="AX52" s="172"/>
      <c r="AY52" s="172"/>
      <c r="AZ52" s="172"/>
      <c r="BA52" s="172"/>
      <c r="BB52" s="172"/>
      <c r="BC52" s="172"/>
      <c r="BD52" s="172"/>
      <c r="BE52" s="172"/>
      <c r="BF52" s="172"/>
      <c r="BG52" s="172"/>
      <c r="BH52" s="172"/>
      <c r="BI52" s="83"/>
      <c r="BJ52" s="83"/>
    </row>
    <row r="53" spans="3:62">
      <c r="C53" s="724"/>
      <c r="D53" s="725"/>
      <c r="E53" s="725"/>
      <c r="F53" s="725"/>
      <c r="G53" s="725"/>
      <c r="H53" s="725"/>
      <c r="I53" s="725"/>
      <c r="J53" s="725"/>
      <c r="K53" s="729"/>
      <c r="L53" s="729"/>
      <c r="M53" s="729"/>
      <c r="N53" s="729"/>
      <c r="O53" s="729"/>
      <c r="P53" s="729"/>
      <c r="Q53" s="729"/>
      <c r="R53" s="729"/>
      <c r="S53" s="729"/>
      <c r="T53" s="729"/>
      <c r="U53" s="729"/>
      <c r="V53" s="729"/>
      <c r="W53" s="729"/>
      <c r="X53" s="729"/>
      <c r="Y53" s="725"/>
      <c r="Z53" s="725"/>
      <c r="AA53" s="725"/>
      <c r="AB53" s="725"/>
      <c r="AC53" s="725"/>
      <c r="AD53" s="725"/>
      <c r="AE53" s="725"/>
      <c r="AF53" s="732"/>
      <c r="AG53" s="83"/>
      <c r="AH53" s="83"/>
      <c r="AI53" s="172"/>
      <c r="AJ53" s="172"/>
      <c r="AK53" s="172"/>
      <c r="AL53" s="172"/>
      <c r="AM53" s="172"/>
      <c r="AN53" s="172"/>
      <c r="AO53" s="172"/>
      <c r="AP53" s="172"/>
      <c r="AQ53" s="172"/>
      <c r="AR53" s="172"/>
      <c r="AS53" s="172"/>
      <c r="AT53" s="172"/>
      <c r="AU53" s="172"/>
      <c r="AV53" s="172"/>
      <c r="AW53" s="172"/>
      <c r="AX53" s="172"/>
      <c r="AY53" s="172"/>
      <c r="AZ53" s="172"/>
      <c r="BA53" s="172"/>
      <c r="BB53" s="172"/>
      <c r="BC53" s="172"/>
      <c r="BD53" s="172"/>
      <c r="BE53" s="172"/>
      <c r="BF53" s="172"/>
      <c r="BG53" s="172"/>
      <c r="BH53" s="172"/>
      <c r="BI53" s="83"/>
      <c r="BJ53" s="83"/>
    </row>
    <row r="54" spans="3:62">
      <c r="C54" s="724"/>
      <c r="D54" s="725"/>
      <c r="E54" s="725"/>
      <c r="F54" s="725"/>
      <c r="G54" s="725"/>
      <c r="H54" s="725"/>
      <c r="I54" s="725"/>
      <c r="J54" s="725"/>
      <c r="K54" s="729"/>
      <c r="L54" s="729"/>
      <c r="M54" s="729"/>
      <c r="N54" s="729"/>
      <c r="O54" s="729"/>
      <c r="P54" s="729"/>
      <c r="Q54" s="729"/>
      <c r="R54" s="729"/>
      <c r="S54" s="729"/>
      <c r="T54" s="729"/>
      <c r="U54" s="729"/>
      <c r="V54" s="729"/>
      <c r="W54" s="729"/>
      <c r="X54" s="729"/>
      <c r="Y54" s="725"/>
      <c r="Z54" s="725"/>
      <c r="AA54" s="725"/>
      <c r="AB54" s="725"/>
      <c r="AC54" s="725"/>
      <c r="AD54" s="725"/>
      <c r="AE54" s="725"/>
      <c r="AF54" s="732"/>
      <c r="AG54" s="83"/>
      <c r="AH54" s="83"/>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2"/>
      <c r="BF54" s="172"/>
      <c r="BG54" s="172"/>
      <c r="BH54" s="172"/>
      <c r="BI54" s="83"/>
      <c r="BJ54" s="83"/>
    </row>
    <row r="55" spans="3:62">
      <c r="C55" s="734"/>
      <c r="D55" s="735"/>
      <c r="E55" s="735"/>
      <c r="F55" s="735"/>
      <c r="G55" s="735"/>
      <c r="H55" s="735"/>
      <c r="I55" s="735"/>
      <c r="J55" s="735"/>
      <c r="K55" s="736"/>
      <c r="L55" s="736"/>
      <c r="M55" s="736"/>
      <c r="N55" s="736"/>
      <c r="O55" s="736"/>
      <c r="P55" s="736"/>
      <c r="Q55" s="736"/>
      <c r="R55" s="736"/>
      <c r="S55" s="736"/>
      <c r="T55" s="736"/>
      <c r="U55" s="736"/>
      <c r="V55" s="736"/>
      <c r="W55" s="736"/>
      <c r="X55" s="736"/>
      <c r="Y55" s="735"/>
      <c r="Z55" s="735"/>
      <c r="AA55" s="735"/>
      <c r="AB55" s="735"/>
      <c r="AC55" s="735"/>
      <c r="AD55" s="735"/>
      <c r="AE55" s="735"/>
      <c r="AF55" s="737"/>
      <c r="AG55" s="83"/>
      <c r="AH55" s="83"/>
      <c r="AI55" s="172"/>
      <c r="AJ55" s="172"/>
      <c r="AK55" s="172"/>
      <c r="AL55" s="172"/>
      <c r="AM55" s="172"/>
      <c r="AN55" s="172"/>
      <c r="AO55" s="172"/>
      <c r="AP55" s="172"/>
      <c r="AQ55" s="172"/>
      <c r="AR55" s="172"/>
      <c r="AS55" s="172"/>
      <c r="AT55" s="172"/>
      <c r="AU55" s="172"/>
      <c r="AV55" s="172"/>
      <c r="AW55" s="172"/>
      <c r="AX55" s="172"/>
      <c r="AY55" s="172"/>
      <c r="AZ55" s="172"/>
      <c r="BA55" s="172"/>
      <c r="BB55" s="172"/>
      <c r="BC55" s="172"/>
      <c r="BD55" s="172"/>
      <c r="BE55" s="172"/>
      <c r="BF55" s="172"/>
      <c r="BG55" s="172"/>
      <c r="BH55" s="172"/>
      <c r="BI55" s="83"/>
      <c r="BJ55" s="83"/>
    </row>
    <row r="56" spans="3:62">
      <c r="C56" s="722"/>
      <c r="D56" s="723"/>
      <c r="E56" s="723"/>
      <c r="F56" s="723"/>
      <c r="G56" s="723"/>
      <c r="H56" s="723"/>
      <c r="I56" s="723"/>
      <c r="J56" s="723"/>
      <c r="K56" s="728"/>
      <c r="L56" s="728"/>
      <c r="M56" s="728"/>
      <c r="N56" s="728"/>
      <c r="O56" s="728"/>
      <c r="P56" s="728"/>
      <c r="Q56" s="728"/>
      <c r="R56" s="728"/>
      <c r="S56" s="728"/>
      <c r="T56" s="728"/>
      <c r="U56" s="728"/>
      <c r="V56" s="728"/>
      <c r="W56" s="728"/>
      <c r="X56" s="728"/>
      <c r="Y56" s="728"/>
      <c r="Z56" s="723"/>
      <c r="AA56" s="723"/>
      <c r="AB56" s="723"/>
      <c r="AC56" s="723"/>
      <c r="AD56" s="723"/>
      <c r="AE56" s="723"/>
      <c r="AF56" s="731"/>
      <c r="AG56" s="83"/>
      <c r="AH56" s="83"/>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83"/>
      <c r="BJ56" s="83"/>
    </row>
    <row r="57" spans="3:62">
      <c r="C57" s="724"/>
      <c r="D57" s="725"/>
      <c r="E57" s="725"/>
      <c r="F57" s="725"/>
      <c r="G57" s="725"/>
      <c r="H57" s="725"/>
      <c r="I57" s="725"/>
      <c r="J57" s="725"/>
      <c r="K57" s="729"/>
      <c r="L57" s="729"/>
      <c r="M57" s="729"/>
      <c r="N57" s="729"/>
      <c r="O57" s="729"/>
      <c r="P57" s="729"/>
      <c r="Q57" s="729"/>
      <c r="R57" s="729"/>
      <c r="S57" s="729"/>
      <c r="T57" s="729"/>
      <c r="U57" s="729"/>
      <c r="V57" s="729"/>
      <c r="W57" s="729"/>
      <c r="X57" s="729"/>
      <c r="Y57" s="725"/>
      <c r="Z57" s="725"/>
      <c r="AA57" s="725"/>
      <c r="AB57" s="725"/>
      <c r="AC57" s="725"/>
      <c r="AD57" s="725"/>
      <c r="AE57" s="725"/>
      <c r="AF57" s="732"/>
      <c r="AG57" s="83"/>
      <c r="AH57" s="83"/>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83"/>
      <c r="BJ57" s="83"/>
    </row>
    <row r="58" spans="3:62">
      <c r="C58" s="724"/>
      <c r="D58" s="725"/>
      <c r="E58" s="725"/>
      <c r="F58" s="725"/>
      <c r="G58" s="725"/>
      <c r="H58" s="725"/>
      <c r="I58" s="725"/>
      <c r="J58" s="725"/>
      <c r="K58" s="729"/>
      <c r="L58" s="729"/>
      <c r="M58" s="729"/>
      <c r="N58" s="729"/>
      <c r="O58" s="729"/>
      <c r="P58" s="729"/>
      <c r="Q58" s="729"/>
      <c r="R58" s="729"/>
      <c r="S58" s="729"/>
      <c r="T58" s="729"/>
      <c r="U58" s="729"/>
      <c r="V58" s="729"/>
      <c r="W58" s="729"/>
      <c r="X58" s="729"/>
      <c r="Y58" s="725"/>
      <c r="Z58" s="725"/>
      <c r="AA58" s="725"/>
      <c r="AB58" s="725"/>
      <c r="AC58" s="725"/>
      <c r="AD58" s="725"/>
      <c r="AE58" s="725"/>
      <c r="AF58" s="732"/>
      <c r="AG58" s="83"/>
      <c r="AH58" s="83"/>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83"/>
      <c r="BJ58" s="83"/>
    </row>
    <row r="59" spans="3:62" ht="13.8" thickBot="1">
      <c r="C59" s="726"/>
      <c r="D59" s="727"/>
      <c r="E59" s="727"/>
      <c r="F59" s="727"/>
      <c r="G59" s="727"/>
      <c r="H59" s="727"/>
      <c r="I59" s="727"/>
      <c r="J59" s="727"/>
      <c r="K59" s="730"/>
      <c r="L59" s="730"/>
      <c r="M59" s="730"/>
      <c r="N59" s="730"/>
      <c r="O59" s="730"/>
      <c r="P59" s="730"/>
      <c r="Q59" s="730"/>
      <c r="R59" s="730"/>
      <c r="S59" s="730"/>
      <c r="T59" s="730"/>
      <c r="U59" s="730"/>
      <c r="V59" s="730"/>
      <c r="W59" s="730"/>
      <c r="X59" s="730"/>
      <c r="Y59" s="727"/>
      <c r="Z59" s="727"/>
      <c r="AA59" s="727"/>
      <c r="AB59" s="727"/>
      <c r="AC59" s="727"/>
      <c r="AD59" s="727"/>
      <c r="AE59" s="727"/>
      <c r="AF59" s="733"/>
      <c r="AG59" s="83"/>
      <c r="AH59" s="83"/>
      <c r="AI59" s="172"/>
      <c r="AJ59" s="172"/>
      <c r="AK59" s="172"/>
      <c r="AL59" s="172"/>
      <c r="AM59" s="172"/>
      <c r="AN59" s="172"/>
      <c r="AO59" s="172"/>
      <c r="AP59" s="172"/>
      <c r="AQ59" s="172"/>
      <c r="AR59" s="172"/>
      <c r="AS59" s="172"/>
      <c r="AT59" s="172"/>
      <c r="AU59" s="172"/>
      <c r="AV59" s="172"/>
      <c r="AW59" s="172"/>
      <c r="AX59" s="172"/>
      <c r="AY59" s="172"/>
      <c r="AZ59" s="172"/>
      <c r="BA59" s="172"/>
      <c r="BB59" s="172"/>
      <c r="BC59" s="172"/>
      <c r="BD59" s="172"/>
      <c r="BE59" s="172"/>
      <c r="BF59" s="172"/>
      <c r="BG59" s="172"/>
      <c r="BH59" s="172"/>
      <c r="BI59" s="83"/>
      <c r="BJ59" s="83"/>
    </row>
    <row r="60" spans="3:6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O60" s="172"/>
      <c r="AP60" s="172"/>
      <c r="AQ60" s="172"/>
      <c r="AR60" s="172"/>
      <c r="AS60" s="172"/>
      <c r="AT60" s="172"/>
      <c r="AU60" s="172"/>
      <c r="AV60" s="172"/>
      <c r="AW60" s="172"/>
      <c r="AX60" s="172"/>
      <c r="AY60" s="172"/>
      <c r="AZ60" s="172"/>
      <c r="BA60" s="172"/>
      <c r="BB60" s="172"/>
      <c r="BC60" s="172"/>
      <c r="BD60" s="172"/>
      <c r="BE60" s="172"/>
      <c r="BF60" s="172"/>
      <c r="BG60" s="172"/>
      <c r="BH60" s="172"/>
      <c r="BI60" s="172"/>
      <c r="BJ60" s="172"/>
    </row>
    <row r="61" spans="3:62">
      <c r="C61" s="165" t="s">
        <v>490</v>
      </c>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c r="BG61" s="172"/>
      <c r="BH61" s="172"/>
      <c r="BI61" s="172"/>
      <c r="BJ61" s="172"/>
    </row>
    <row r="62" spans="3:6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row>
    <row r="63" spans="3:62">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row>
    <row r="64" spans="3:62">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row>
    <row r="65" spans="3: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63"/>
      <c r="AT65" s="263"/>
      <c r="AU65" s="263"/>
      <c r="AV65" s="263"/>
      <c r="AW65" s="263"/>
      <c r="AX65" s="263"/>
      <c r="AY65" s="263"/>
      <c r="AZ65" s="263"/>
      <c r="BA65" s="263"/>
      <c r="BB65" s="263"/>
      <c r="BC65" s="263"/>
      <c r="BD65" s="263"/>
      <c r="BE65" s="263"/>
      <c r="BF65" s="263"/>
      <c r="BG65" s="263"/>
      <c r="BH65" s="263"/>
      <c r="BI65" s="263"/>
      <c r="BJ65" s="263"/>
    </row>
    <row r="66" spans="3:62">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63"/>
      <c r="AU66" s="263"/>
      <c r="AV66" s="263"/>
      <c r="AW66" s="263"/>
      <c r="AX66" s="263"/>
      <c r="AY66" s="263"/>
      <c r="AZ66" s="263"/>
      <c r="BA66" s="263"/>
      <c r="BB66" s="263"/>
      <c r="BC66" s="263"/>
      <c r="BD66" s="263"/>
      <c r="BE66" s="263"/>
      <c r="BF66" s="263"/>
      <c r="BG66" s="263"/>
      <c r="BH66" s="263"/>
      <c r="BI66" s="263"/>
      <c r="BJ66" s="263"/>
    </row>
    <row r="67" spans="3:62">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c r="AW67" s="263"/>
      <c r="AX67" s="263"/>
      <c r="AY67" s="263"/>
      <c r="AZ67" s="263"/>
      <c r="BA67" s="263"/>
      <c r="BB67" s="263"/>
      <c r="BC67" s="263"/>
      <c r="BD67" s="263"/>
      <c r="BE67" s="263"/>
      <c r="BF67" s="263"/>
      <c r="BG67" s="263"/>
      <c r="BH67" s="263"/>
      <c r="BI67" s="263"/>
      <c r="BJ67" s="263"/>
    </row>
    <row r="68" spans="3:62">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63"/>
      <c r="AW68" s="263"/>
      <c r="AX68" s="263"/>
      <c r="AY68" s="263"/>
      <c r="AZ68" s="263"/>
      <c r="BA68" s="263"/>
      <c r="BB68" s="263"/>
      <c r="BC68" s="263"/>
      <c r="BD68" s="263"/>
      <c r="BE68" s="263"/>
      <c r="BF68" s="263"/>
      <c r="BG68" s="263"/>
      <c r="BH68" s="263"/>
      <c r="BI68" s="263"/>
      <c r="BJ68" s="263"/>
    </row>
    <row r="69" spans="3:62">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63"/>
      <c r="AX69" s="263"/>
      <c r="AY69" s="263"/>
      <c r="AZ69" s="263"/>
      <c r="BA69" s="263"/>
      <c r="BB69" s="263"/>
      <c r="BC69" s="263"/>
      <c r="BD69" s="263"/>
      <c r="BE69" s="263"/>
      <c r="BF69" s="263"/>
      <c r="BG69" s="263"/>
      <c r="BH69" s="263"/>
      <c r="BI69" s="263"/>
      <c r="BJ69" s="263"/>
    </row>
    <row r="70" spans="3:62">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c r="BI70" s="263"/>
      <c r="BJ70" s="263"/>
    </row>
    <row r="71" spans="3:62">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row>
    <row r="72" spans="3:62">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63"/>
      <c r="BA72" s="263"/>
      <c r="BB72" s="263"/>
      <c r="BC72" s="263"/>
      <c r="BD72" s="263"/>
      <c r="BE72" s="263"/>
      <c r="BF72" s="263"/>
      <c r="BG72" s="263"/>
      <c r="BH72" s="263"/>
      <c r="BI72" s="263"/>
      <c r="BJ72" s="263"/>
    </row>
    <row r="73" spans="3:62">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63"/>
      <c r="BB73" s="263"/>
      <c r="BC73" s="263"/>
      <c r="BD73" s="263"/>
      <c r="BE73" s="263"/>
      <c r="BF73" s="263"/>
      <c r="BG73" s="263"/>
      <c r="BH73" s="263"/>
      <c r="BI73" s="263"/>
      <c r="BJ73" s="263"/>
    </row>
    <row r="74" spans="3:62">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3"/>
      <c r="BC74" s="263"/>
      <c r="BD74" s="263"/>
      <c r="BE74" s="263"/>
      <c r="BF74" s="263"/>
      <c r="BG74" s="263"/>
      <c r="BH74" s="263"/>
      <c r="BI74" s="263"/>
      <c r="BJ74" s="263"/>
    </row>
    <row r="75" spans="3: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63"/>
      <c r="BD75" s="263"/>
      <c r="BE75" s="263"/>
      <c r="BF75" s="263"/>
      <c r="BG75" s="263"/>
      <c r="BH75" s="263"/>
      <c r="BI75" s="263"/>
      <c r="BJ75" s="263"/>
    </row>
    <row r="76" spans="3:62">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63"/>
      <c r="BE76" s="263"/>
      <c r="BF76" s="263"/>
      <c r="BG76" s="263"/>
      <c r="BH76" s="263"/>
      <c r="BI76" s="263"/>
      <c r="BJ76" s="263"/>
    </row>
    <row r="77" spans="3: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c r="BG77" s="263"/>
      <c r="BH77" s="263"/>
      <c r="BI77" s="263"/>
      <c r="BJ77" s="263"/>
    </row>
    <row r="78" spans="3:62">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row>
    <row r="79" spans="3:62">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63"/>
      <c r="BH79" s="263"/>
      <c r="BI79" s="263"/>
      <c r="BJ79" s="263"/>
    </row>
    <row r="80" spans="3:62">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63"/>
      <c r="BI80" s="263"/>
      <c r="BJ80" s="263"/>
    </row>
    <row r="81" spans="3:62">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row>
    <row r="82" spans="3:62">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63"/>
    </row>
    <row r="83" spans="3:62">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row>
    <row r="84" spans="3:62">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row>
    <row r="85" spans="3:62">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row>
    <row r="86" spans="3:62">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row>
    <row r="87" spans="3:62">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row>
  </sheetData>
  <mergeCells count="58">
    <mergeCell ref="C7:J7"/>
    <mergeCell ref="M7:O7"/>
    <mergeCell ref="C8:J11"/>
    <mergeCell ref="L8:W9"/>
    <mergeCell ref="P10:R11"/>
    <mergeCell ref="T10:Z11"/>
    <mergeCell ref="C12:J15"/>
    <mergeCell ref="L12:W13"/>
    <mergeCell ref="P14:R15"/>
    <mergeCell ref="T14:Z15"/>
    <mergeCell ref="C16:Q17"/>
    <mergeCell ref="V16:X17"/>
    <mergeCell ref="Y16:Z17"/>
    <mergeCell ref="C18:J19"/>
    <mergeCell ref="K18:Q19"/>
    <mergeCell ref="R18:X19"/>
    <mergeCell ref="Y18:AF19"/>
    <mergeCell ref="C20:J23"/>
    <mergeCell ref="K20:Q23"/>
    <mergeCell ref="R20:X23"/>
    <mergeCell ref="Y20:AF23"/>
    <mergeCell ref="C24:J27"/>
    <mergeCell ref="K24:Q27"/>
    <mergeCell ref="R24:X27"/>
    <mergeCell ref="Y24:AF27"/>
    <mergeCell ref="C28:J31"/>
    <mergeCell ref="K28:Q31"/>
    <mergeCell ref="R28:X31"/>
    <mergeCell ref="Y28:AF31"/>
    <mergeCell ref="C32:J35"/>
    <mergeCell ref="K32:Q35"/>
    <mergeCell ref="R32:X35"/>
    <mergeCell ref="Y32:AF35"/>
    <mergeCell ref="C36:J39"/>
    <mergeCell ref="K36:Q39"/>
    <mergeCell ref="R36:X39"/>
    <mergeCell ref="Y36:AF39"/>
    <mergeCell ref="Y40:AF43"/>
    <mergeCell ref="C44:J47"/>
    <mergeCell ref="K44:Q47"/>
    <mergeCell ref="R44:X47"/>
    <mergeCell ref="Y44:AF47"/>
    <mergeCell ref="C56:J59"/>
    <mergeCell ref="K56:Q59"/>
    <mergeCell ref="R56:X59"/>
    <mergeCell ref="Y56:AF59"/>
    <mergeCell ref="A5:AH5"/>
    <mergeCell ref="C48:J51"/>
    <mergeCell ref="K48:Q51"/>
    <mergeCell ref="R48:X51"/>
    <mergeCell ref="Y48:AF51"/>
    <mergeCell ref="C52:J55"/>
    <mergeCell ref="K52:Q55"/>
    <mergeCell ref="R52:X55"/>
    <mergeCell ref="Y52:AF55"/>
    <mergeCell ref="C40:J43"/>
    <mergeCell ref="K40:Q43"/>
    <mergeCell ref="R40:X43"/>
  </mergeCells>
  <phoneticPr fontId="2"/>
  <pageMargins left="0.7" right="0.7" top="0.75" bottom="0.75" header="0.3" footer="0.3"/>
  <pageSetup paperSize="9" scale="94" orientation="portrait" horizontalDpi="300" verticalDpi="300" r:id="rId1"/>
  <colBreaks count="1" manualBreakCount="1">
    <brk id="3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workbookViewId="0">
      <selection activeCell="X20" sqref="X20"/>
    </sheetView>
  </sheetViews>
  <sheetFormatPr defaultColWidth="9" defaultRowHeight="13.2"/>
  <cols>
    <col min="1" max="1" width="4.77734375" style="139" customWidth="1"/>
    <col min="2" max="15" width="4.6640625" style="129" customWidth="1"/>
    <col min="16" max="16" width="5.44140625" style="129" customWidth="1"/>
    <col min="17" max="18" width="4.6640625" style="129" customWidth="1"/>
    <col min="19" max="19" width="5.44140625" style="129" customWidth="1"/>
    <col min="20" max="46" width="4.6640625" style="129" customWidth="1"/>
    <col min="47" max="16384" width="9" style="129"/>
  </cols>
  <sheetData>
    <row r="1" spans="2:19" ht="27" customHeight="1">
      <c r="B1" s="758" t="str">
        <f>"　"&amp;一覧表!C9&amp;"執行の"&amp;一覧表!F10&amp;"において、公職選挙法第１４２条第１項第７項の規定により頒布するビラは、別添のとおりですので届出ます。"</f>
        <v>　令和８年１０月２５日執行の美郷町議会議員補欠選挙において、公職選挙法第１４２条第１項第７項の規定により頒布するビラは、別添のとおりですので届出ます。</v>
      </c>
      <c r="C1" s="759"/>
      <c r="D1" s="759"/>
      <c r="E1" s="759"/>
      <c r="F1" s="759"/>
      <c r="G1" s="759"/>
      <c r="H1" s="759"/>
      <c r="I1" s="759"/>
      <c r="J1" s="759"/>
      <c r="K1" s="759"/>
      <c r="L1" s="759"/>
      <c r="M1" s="759"/>
      <c r="N1" s="759"/>
      <c r="O1" s="759"/>
      <c r="P1" s="759"/>
      <c r="Q1" s="759"/>
      <c r="R1" s="759"/>
      <c r="S1" s="759"/>
    </row>
    <row r="2" spans="2:19">
      <c r="B2" s="130" t="s">
        <v>498</v>
      </c>
      <c r="C2" s="172"/>
      <c r="D2" s="172"/>
      <c r="E2" s="172"/>
      <c r="F2" s="172"/>
      <c r="G2" s="172"/>
      <c r="H2" s="172"/>
      <c r="I2" s="172"/>
      <c r="J2" s="172"/>
      <c r="K2" s="172"/>
      <c r="L2" s="172"/>
      <c r="M2" s="172"/>
      <c r="N2" s="172"/>
      <c r="O2" s="172"/>
      <c r="P2" s="172"/>
      <c r="Q2" s="172"/>
      <c r="R2" s="172"/>
      <c r="S2" s="172"/>
    </row>
    <row r="3" spans="2:19">
      <c r="B3" s="172"/>
      <c r="C3" s="172"/>
      <c r="D3" s="172"/>
      <c r="E3" s="172"/>
      <c r="F3" s="172"/>
      <c r="G3" s="172"/>
      <c r="H3" s="172"/>
      <c r="I3" s="172"/>
      <c r="J3" s="172"/>
      <c r="K3" s="172"/>
      <c r="L3" s="172"/>
      <c r="M3" s="172"/>
      <c r="N3" s="172"/>
      <c r="O3" s="172"/>
      <c r="P3" s="172"/>
      <c r="Q3" s="172"/>
      <c r="R3" s="172"/>
      <c r="S3" s="172"/>
    </row>
    <row r="4" spans="2:19">
      <c r="B4" s="172"/>
      <c r="C4" s="172"/>
      <c r="D4" s="172"/>
      <c r="E4" s="172"/>
      <c r="F4" s="172"/>
      <c r="G4" s="172"/>
      <c r="H4" s="172"/>
      <c r="I4" s="172"/>
      <c r="J4" s="172"/>
      <c r="K4" s="172"/>
      <c r="L4" s="172"/>
      <c r="M4" s="172"/>
      <c r="N4" s="172"/>
      <c r="O4" s="172"/>
      <c r="P4" s="172"/>
      <c r="Q4" s="172"/>
      <c r="R4" s="172"/>
      <c r="S4" s="172"/>
    </row>
    <row r="5" spans="2:19">
      <c r="B5" s="172"/>
      <c r="C5" s="172"/>
      <c r="D5" s="172"/>
      <c r="E5" s="172"/>
      <c r="F5" s="172"/>
      <c r="G5" s="172"/>
      <c r="H5" s="172"/>
      <c r="I5" s="172"/>
      <c r="J5" s="172"/>
      <c r="K5" s="172"/>
      <c r="L5" s="172"/>
      <c r="M5" s="172"/>
      <c r="N5" s="172"/>
      <c r="O5" s="172"/>
      <c r="P5" s="172"/>
      <c r="Q5" s="172"/>
      <c r="R5" s="172"/>
      <c r="S5" s="172"/>
    </row>
    <row r="6" spans="2:19" ht="16.2">
      <c r="B6" s="172"/>
      <c r="C6" s="172"/>
      <c r="D6" s="172"/>
      <c r="E6" s="172"/>
      <c r="F6" s="507" t="s">
        <v>493</v>
      </c>
      <c r="G6" s="507"/>
      <c r="H6" s="507"/>
      <c r="I6" s="507"/>
      <c r="J6" s="507"/>
      <c r="K6" s="507"/>
      <c r="L6" s="507"/>
      <c r="M6" s="507"/>
      <c r="N6" s="507"/>
      <c r="O6" s="507"/>
      <c r="P6" s="172"/>
      <c r="Q6" s="172"/>
      <c r="R6" s="172"/>
      <c r="S6" s="172"/>
    </row>
    <row r="7" spans="2:19">
      <c r="B7" s="172"/>
      <c r="C7" s="172"/>
      <c r="D7" s="172"/>
      <c r="E7" s="172"/>
      <c r="F7" s="172"/>
      <c r="G7" s="172"/>
      <c r="H7" s="172"/>
      <c r="I7" s="172"/>
      <c r="J7" s="172"/>
      <c r="K7" s="172"/>
      <c r="L7" s="172"/>
      <c r="M7" s="172"/>
      <c r="N7" s="172"/>
      <c r="O7" s="172"/>
      <c r="P7" s="172"/>
      <c r="Q7" s="172"/>
      <c r="R7" s="172"/>
      <c r="S7" s="172"/>
    </row>
    <row r="8" spans="2:19">
      <c r="B8" s="172"/>
      <c r="C8" s="172"/>
      <c r="D8" s="172"/>
      <c r="E8" s="172"/>
      <c r="F8" s="172"/>
      <c r="G8" s="172"/>
      <c r="H8" s="172"/>
      <c r="I8" s="172"/>
      <c r="J8" s="172"/>
      <c r="K8" s="172"/>
      <c r="L8" s="172"/>
      <c r="M8" s="172"/>
      <c r="N8" s="172"/>
      <c r="O8" s="172"/>
      <c r="P8" s="172"/>
      <c r="Q8" s="172"/>
      <c r="R8" s="172"/>
      <c r="S8" s="172"/>
    </row>
    <row r="9" spans="2:19">
      <c r="B9" s="172"/>
      <c r="C9" s="172"/>
      <c r="D9" s="172"/>
      <c r="E9" s="172"/>
      <c r="F9" s="172"/>
      <c r="G9" s="172"/>
      <c r="H9" s="172"/>
      <c r="I9" s="172"/>
      <c r="J9" s="172"/>
      <c r="K9" s="172"/>
      <c r="L9" s="172"/>
      <c r="M9" s="172"/>
      <c r="N9" s="172"/>
      <c r="O9" s="172"/>
      <c r="P9" s="172"/>
      <c r="Q9" s="172"/>
      <c r="R9" s="172"/>
      <c r="S9" s="172"/>
    </row>
    <row r="10" spans="2:19">
      <c r="B10" s="172"/>
      <c r="C10" s="172"/>
      <c r="D10" s="172"/>
      <c r="E10" s="172"/>
      <c r="F10" s="172"/>
      <c r="G10" s="172"/>
      <c r="H10" s="172"/>
      <c r="I10" s="172"/>
      <c r="J10" s="172"/>
      <c r="K10" s="172"/>
      <c r="L10" s="172"/>
      <c r="M10" s="172"/>
      <c r="N10" s="172"/>
      <c r="O10" s="172"/>
      <c r="P10" s="172"/>
      <c r="Q10" s="172"/>
      <c r="R10" s="172"/>
      <c r="S10" s="172"/>
    </row>
    <row r="11" spans="2:19">
      <c r="B11" s="172"/>
      <c r="C11" s="172"/>
      <c r="D11" s="172"/>
      <c r="E11" s="172"/>
      <c r="F11" s="172"/>
      <c r="G11" s="172"/>
      <c r="H11" s="172"/>
      <c r="I11" s="172"/>
      <c r="J11" s="172"/>
      <c r="K11" s="172"/>
      <c r="L11" s="172"/>
      <c r="M11" s="172"/>
      <c r="N11" s="172"/>
      <c r="O11" s="172"/>
      <c r="P11" s="172"/>
      <c r="Q11" s="172"/>
      <c r="R11" s="172"/>
      <c r="S11" s="172"/>
    </row>
    <row r="12" spans="2:19">
      <c r="B12" s="172"/>
      <c r="C12" s="172"/>
      <c r="D12" s="172"/>
      <c r="E12" s="172"/>
      <c r="F12" s="172"/>
      <c r="G12" s="172"/>
      <c r="H12" s="172"/>
      <c r="I12" s="172"/>
      <c r="J12" s="172"/>
      <c r="K12" s="172"/>
      <c r="L12" s="172"/>
      <c r="M12" s="172"/>
      <c r="N12" s="172"/>
      <c r="O12" s="172"/>
      <c r="P12" s="172"/>
      <c r="Q12" s="172"/>
      <c r="R12" s="172"/>
      <c r="S12" s="172"/>
    </row>
    <row r="13" spans="2:19">
      <c r="B13" s="172"/>
      <c r="C13" s="172"/>
      <c r="D13" s="172"/>
      <c r="E13" s="172"/>
      <c r="F13" s="172"/>
      <c r="G13" s="172"/>
      <c r="H13" s="172"/>
      <c r="I13" s="172"/>
      <c r="J13" s="172"/>
      <c r="K13" s="172"/>
      <c r="L13" s="172"/>
      <c r="M13" s="172"/>
      <c r="N13" s="172"/>
      <c r="O13" s="172"/>
      <c r="P13" s="172"/>
      <c r="Q13" s="172"/>
      <c r="R13" s="172"/>
      <c r="S13" s="172"/>
    </row>
    <row r="14" spans="2:19">
      <c r="B14" s="172" t="str">
        <f>MID(B1,1,40)</f>
        <v>　令和８年１０月２５日執行の美郷町議会議員補欠選挙において、公職選挙法第１４２条</v>
      </c>
      <c r="C14" s="172"/>
      <c r="D14" s="172"/>
      <c r="E14" s="172"/>
      <c r="F14" s="172"/>
      <c r="G14" s="172"/>
      <c r="H14" s="172"/>
      <c r="I14" s="172"/>
      <c r="J14" s="172"/>
      <c r="K14" s="172"/>
      <c r="L14" s="172"/>
      <c r="M14" s="172"/>
      <c r="N14" s="172"/>
      <c r="O14" s="172"/>
      <c r="P14" s="172"/>
      <c r="Q14" s="172"/>
      <c r="R14" s="172"/>
      <c r="S14" s="172"/>
    </row>
    <row r="15" spans="2:19">
      <c r="B15" s="172"/>
      <c r="C15" s="172"/>
      <c r="D15" s="172"/>
      <c r="E15" s="172"/>
      <c r="F15" s="172"/>
      <c r="G15" s="172"/>
      <c r="H15" s="172"/>
      <c r="I15" s="172"/>
      <c r="J15" s="172"/>
      <c r="K15" s="172"/>
      <c r="L15" s="172"/>
      <c r="M15" s="172"/>
      <c r="N15" s="172"/>
      <c r="O15" s="172"/>
      <c r="P15" s="172"/>
      <c r="Q15" s="172"/>
      <c r="R15" s="172"/>
      <c r="S15" s="172"/>
    </row>
    <row r="16" spans="2:19">
      <c r="B16" s="172" t="str">
        <f>MID(B1,41,41)</f>
        <v>第１項第７項の規定により頒布するビラは、別添のとおりですので届出ます。</v>
      </c>
      <c r="C16" s="172"/>
      <c r="D16" s="172"/>
      <c r="E16" s="172"/>
      <c r="F16" s="172"/>
      <c r="G16" s="172"/>
      <c r="H16" s="172"/>
      <c r="I16" s="172"/>
      <c r="J16" s="172"/>
      <c r="K16" s="172"/>
      <c r="L16" s="172"/>
      <c r="M16" s="172"/>
      <c r="N16" s="172"/>
      <c r="O16" s="172"/>
      <c r="P16" s="172"/>
      <c r="Q16" s="172"/>
      <c r="R16" s="172"/>
      <c r="S16" s="172"/>
    </row>
    <row r="17" spans="2:19">
      <c r="B17" s="172"/>
      <c r="C17" s="172"/>
      <c r="D17" s="172"/>
      <c r="E17" s="172"/>
      <c r="F17" s="172"/>
      <c r="G17" s="172"/>
      <c r="H17" s="172"/>
      <c r="I17" s="172"/>
      <c r="J17" s="172"/>
      <c r="K17" s="172"/>
      <c r="L17" s="172"/>
      <c r="M17" s="172"/>
      <c r="N17" s="172"/>
      <c r="O17" s="172"/>
      <c r="P17" s="172"/>
      <c r="Q17" s="172"/>
      <c r="R17" s="172"/>
      <c r="S17" s="172"/>
    </row>
    <row r="18" spans="2:19">
      <c r="B18" s="172" t="str">
        <f>MID(B1,82,40)</f>
        <v/>
      </c>
      <c r="C18" s="172"/>
      <c r="D18" s="172"/>
      <c r="E18" s="172"/>
      <c r="F18" s="172"/>
      <c r="G18" s="172"/>
      <c r="H18" s="172"/>
      <c r="I18" s="172"/>
      <c r="J18" s="172"/>
      <c r="K18" s="172"/>
      <c r="L18" s="172"/>
      <c r="M18" s="172"/>
      <c r="N18" s="172"/>
      <c r="O18" s="172"/>
      <c r="P18" s="172"/>
      <c r="Q18" s="172"/>
      <c r="R18" s="172"/>
      <c r="S18" s="172"/>
    </row>
    <row r="19" spans="2:19">
      <c r="B19" s="172"/>
      <c r="C19" s="172"/>
      <c r="D19" s="172"/>
      <c r="E19" s="172"/>
      <c r="F19" s="172"/>
      <c r="G19" s="172"/>
      <c r="H19" s="172"/>
      <c r="I19" s="172"/>
      <c r="J19" s="172"/>
      <c r="K19" s="172"/>
      <c r="L19" s="172"/>
      <c r="M19" s="172"/>
      <c r="N19" s="172"/>
      <c r="O19" s="172"/>
      <c r="P19" s="172"/>
      <c r="Q19" s="172"/>
      <c r="R19" s="172"/>
      <c r="S19" s="172"/>
    </row>
    <row r="20" spans="2:19">
      <c r="B20" s="172"/>
      <c r="C20" s="172"/>
      <c r="D20" s="172"/>
      <c r="E20" s="172"/>
      <c r="F20" s="172"/>
      <c r="G20" s="172"/>
      <c r="H20" s="172"/>
      <c r="I20" s="172"/>
      <c r="J20" s="172"/>
      <c r="K20" s="172"/>
      <c r="L20" s="172"/>
      <c r="M20" s="172"/>
      <c r="N20" s="172"/>
      <c r="O20" s="172"/>
      <c r="P20" s="172"/>
      <c r="Q20" s="172"/>
      <c r="R20" s="172"/>
      <c r="S20" s="172"/>
    </row>
    <row r="21" spans="2:19">
      <c r="B21" s="172"/>
      <c r="C21" s="172"/>
      <c r="D21" s="172"/>
      <c r="E21" s="172"/>
      <c r="F21" s="172"/>
      <c r="G21" s="172"/>
      <c r="H21" s="172"/>
      <c r="I21" s="172"/>
      <c r="J21" s="172"/>
      <c r="K21" s="172"/>
      <c r="L21" s="172"/>
      <c r="M21" s="172"/>
      <c r="N21" s="172"/>
      <c r="O21" s="172"/>
      <c r="P21" s="172"/>
      <c r="Q21" s="172"/>
      <c r="R21" s="172"/>
      <c r="S21" s="172"/>
    </row>
    <row r="22" spans="2:19">
      <c r="B22" s="172"/>
      <c r="C22" s="172"/>
      <c r="D22" s="172"/>
      <c r="E22" s="172"/>
      <c r="F22" s="172"/>
      <c r="G22" s="172"/>
      <c r="H22" s="172"/>
      <c r="I22" s="172"/>
      <c r="J22" s="172"/>
      <c r="K22" s="172"/>
      <c r="L22" s="172"/>
      <c r="M22" s="172"/>
      <c r="N22" s="172"/>
      <c r="O22" s="172"/>
      <c r="P22" s="172"/>
      <c r="Q22" s="172"/>
      <c r="R22" s="172"/>
      <c r="S22" s="172"/>
    </row>
    <row r="23" spans="2:19">
      <c r="B23" s="172"/>
      <c r="C23" s="269" t="s">
        <v>494</v>
      </c>
      <c r="D23" s="270"/>
      <c r="E23" s="270"/>
      <c r="F23" s="270"/>
      <c r="G23" s="172"/>
      <c r="H23" s="172"/>
      <c r="I23" s="172"/>
      <c r="J23" s="172"/>
      <c r="K23" s="172"/>
      <c r="L23" s="172"/>
      <c r="M23" s="172"/>
      <c r="N23" s="172"/>
      <c r="O23" s="172"/>
      <c r="P23" s="172"/>
      <c r="Q23" s="172"/>
      <c r="R23" s="172"/>
      <c r="S23" s="172"/>
    </row>
    <row r="24" spans="2:19">
      <c r="B24" s="172"/>
      <c r="C24" s="172"/>
      <c r="D24" s="172"/>
      <c r="E24" s="172"/>
      <c r="F24" s="172"/>
      <c r="G24" s="172"/>
      <c r="H24" s="172"/>
      <c r="I24" s="172"/>
      <c r="J24" s="172"/>
      <c r="K24" s="172"/>
      <c r="L24" s="172"/>
      <c r="M24" s="172"/>
      <c r="N24" s="172"/>
      <c r="O24" s="172"/>
      <c r="P24" s="172"/>
      <c r="Q24" s="172"/>
      <c r="R24" s="172"/>
      <c r="S24" s="172"/>
    </row>
    <row r="25" spans="2:19">
      <c r="B25" s="172"/>
      <c r="C25" s="172"/>
      <c r="D25" s="172"/>
      <c r="E25" s="172"/>
      <c r="F25" s="172"/>
      <c r="G25" s="172"/>
      <c r="H25" s="172"/>
      <c r="I25" s="172"/>
      <c r="J25" s="172"/>
      <c r="K25" s="172"/>
      <c r="L25" s="172"/>
      <c r="M25" s="172"/>
      <c r="N25" s="172"/>
      <c r="O25" s="172"/>
      <c r="P25" s="172"/>
      <c r="Q25" s="172"/>
      <c r="R25" s="172"/>
      <c r="S25" s="172"/>
    </row>
    <row r="26" spans="2:19">
      <c r="B26" s="172"/>
      <c r="C26" s="172"/>
      <c r="D26" s="172"/>
      <c r="E26" s="172"/>
      <c r="F26" s="172"/>
      <c r="G26" s="172"/>
      <c r="H26" s="172"/>
      <c r="I26" s="172"/>
      <c r="J26" s="172"/>
      <c r="K26" s="172"/>
      <c r="L26" s="172"/>
      <c r="M26" s="172"/>
      <c r="N26" s="172"/>
      <c r="O26" s="172"/>
      <c r="P26" s="172"/>
      <c r="Q26" s="172"/>
      <c r="R26" s="172"/>
      <c r="S26" s="172"/>
    </row>
    <row r="27" spans="2:19">
      <c r="B27" s="172"/>
      <c r="C27" s="172" t="s">
        <v>495</v>
      </c>
      <c r="D27" s="172"/>
      <c r="E27" s="172"/>
      <c r="F27" s="172"/>
      <c r="G27" s="172"/>
      <c r="H27" s="172"/>
      <c r="I27" s="172"/>
      <c r="J27" s="172"/>
      <c r="K27" s="172"/>
      <c r="L27" s="172"/>
      <c r="M27" s="172"/>
      <c r="N27" s="172"/>
      <c r="O27" s="172"/>
      <c r="P27" s="172"/>
      <c r="Q27" s="172"/>
      <c r="R27" s="172"/>
      <c r="S27" s="172"/>
    </row>
    <row r="28" spans="2:19">
      <c r="B28" s="172"/>
      <c r="C28" s="172"/>
      <c r="D28" s="172"/>
      <c r="E28" s="172"/>
      <c r="F28" s="172"/>
      <c r="G28" s="172"/>
      <c r="H28" s="172"/>
      <c r="I28" s="172"/>
      <c r="J28" s="172"/>
      <c r="K28" s="172"/>
      <c r="L28" s="172"/>
      <c r="M28" s="172"/>
      <c r="N28" s="172"/>
      <c r="O28" s="172"/>
      <c r="P28" s="172"/>
      <c r="Q28" s="172"/>
      <c r="R28" s="172"/>
      <c r="S28" s="172"/>
    </row>
    <row r="29" spans="2:19">
      <c r="B29" s="172"/>
      <c r="C29" s="172"/>
      <c r="D29" s="172"/>
      <c r="E29" s="172"/>
      <c r="F29" s="172"/>
      <c r="G29" s="172"/>
      <c r="H29" s="172"/>
      <c r="I29" s="172"/>
      <c r="J29" s="172"/>
      <c r="K29" s="172"/>
      <c r="L29" s="172"/>
      <c r="M29" s="184"/>
      <c r="N29" s="172"/>
      <c r="O29" s="172"/>
      <c r="P29" s="172"/>
      <c r="Q29" s="172"/>
      <c r="R29" s="172"/>
      <c r="S29" s="172"/>
    </row>
    <row r="30" spans="2:19">
      <c r="B30" s="172"/>
      <c r="C30" s="172"/>
      <c r="D30" s="172"/>
      <c r="E30" s="172"/>
      <c r="F30" s="172"/>
      <c r="G30" s="172"/>
      <c r="H30" s="172"/>
      <c r="I30" s="172"/>
      <c r="J30" s="172"/>
      <c r="K30" s="172"/>
      <c r="L30" s="172"/>
      <c r="M30" s="172"/>
      <c r="N30" s="172"/>
      <c r="O30" s="172"/>
      <c r="P30" s="172"/>
      <c r="Q30" s="172"/>
      <c r="R30" s="172"/>
      <c r="S30" s="172"/>
    </row>
    <row r="31" spans="2:19">
      <c r="B31" s="172"/>
      <c r="C31" s="172"/>
      <c r="D31" s="172"/>
      <c r="E31" s="172"/>
      <c r="F31" s="172"/>
      <c r="G31" s="172"/>
      <c r="H31" s="172"/>
      <c r="I31" s="172"/>
      <c r="J31" s="172"/>
      <c r="K31" s="172"/>
      <c r="L31" s="172"/>
      <c r="M31" s="172"/>
      <c r="N31" s="172"/>
      <c r="O31" s="172"/>
      <c r="P31" s="172"/>
      <c r="Q31" s="172"/>
      <c r="R31" s="172"/>
      <c r="S31" s="172"/>
    </row>
    <row r="32" spans="2:19">
      <c r="B32" s="172"/>
      <c r="C32" s="172"/>
      <c r="D32" s="172"/>
      <c r="E32" s="172"/>
      <c r="F32" s="172"/>
      <c r="G32" s="172"/>
      <c r="H32" s="172"/>
      <c r="I32" s="172" t="s">
        <v>496</v>
      </c>
      <c r="J32" s="172"/>
      <c r="K32" s="172"/>
      <c r="L32" s="172"/>
      <c r="M32" s="172"/>
      <c r="N32" s="172"/>
      <c r="O32" s="172"/>
      <c r="P32" s="172"/>
      <c r="Q32" s="172"/>
      <c r="R32" s="172"/>
      <c r="S32" s="172"/>
    </row>
    <row r="33" spans="2:19">
      <c r="B33" s="172"/>
      <c r="C33" s="172"/>
      <c r="D33" s="172"/>
      <c r="E33" s="172"/>
      <c r="F33" s="172"/>
      <c r="G33" s="172"/>
      <c r="H33" s="172"/>
      <c r="I33" s="172"/>
      <c r="J33" s="172"/>
      <c r="K33" s="172"/>
      <c r="L33" s="172"/>
      <c r="M33" s="172"/>
      <c r="N33" s="172"/>
      <c r="O33" s="172"/>
      <c r="P33" s="172"/>
      <c r="Q33" s="172"/>
      <c r="R33" s="172"/>
      <c r="S33" s="172"/>
    </row>
    <row r="34" spans="2:19">
      <c r="B34" s="130"/>
      <c r="C34" s="172"/>
      <c r="D34" s="172"/>
      <c r="E34" s="172"/>
      <c r="F34" s="172"/>
      <c r="G34" s="172"/>
      <c r="H34" s="172"/>
      <c r="I34" s="172"/>
      <c r="J34" s="172"/>
      <c r="K34" s="172"/>
      <c r="L34" s="172"/>
      <c r="M34" s="172"/>
      <c r="N34" s="172"/>
      <c r="O34" s="172"/>
      <c r="P34" s="172"/>
      <c r="Q34" s="172"/>
      <c r="R34" s="172"/>
      <c r="S34" s="172"/>
    </row>
    <row r="35" spans="2:19">
      <c r="B35" s="172"/>
      <c r="C35" s="172"/>
      <c r="D35" s="172"/>
      <c r="E35" s="172"/>
      <c r="F35" s="172"/>
      <c r="G35" s="172"/>
      <c r="H35" s="172"/>
      <c r="I35" s="172" t="s">
        <v>497</v>
      </c>
      <c r="J35" s="172"/>
      <c r="K35" s="172"/>
      <c r="L35" s="172"/>
      <c r="M35" s="172"/>
      <c r="N35" s="172"/>
      <c r="O35" s="172"/>
      <c r="P35" s="172"/>
      <c r="Q35" s="172"/>
      <c r="R35" s="172"/>
      <c r="S35" s="172"/>
    </row>
    <row r="36" spans="2:19">
      <c r="B36" s="172"/>
      <c r="C36" s="172"/>
      <c r="D36" s="172"/>
      <c r="E36" s="172"/>
      <c r="F36" s="172"/>
      <c r="G36" s="172"/>
      <c r="H36" s="172"/>
      <c r="I36" s="172"/>
      <c r="J36" s="172"/>
      <c r="K36" s="172"/>
      <c r="L36" s="172"/>
      <c r="M36" s="172"/>
      <c r="N36" s="172"/>
      <c r="O36" s="172"/>
      <c r="P36" s="172"/>
      <c r="Q36" s="172"/>
      <c r="R36" s="172"/>
      <c r="S36" s="172"/>
    </row>
    <row r="37" spans="2:19">
      <c r="B37" s="172"/>
      <c r="C37" s="172"/>
      <c r="D37" s="172"/>
      <c r="E37" s="172"/>
      <c r="F37" s="172"/>
      <c r="G37" s="172"/>
      <c r="H37" s="172"/>
      <c r="I37" s="172"/>
      <c r="J37" s="172"/>
      <c r="K37" s="172"/>
      <c r="L37" s="172"/>
      <c r="M37" s="172"/>
      <c r="N37" s="172"/>
      <c r="O37" s="172"/>
      <c r="P37" s="172"/>
      <c r="Q37" s="172"/>
      <c r="R37" s="172"/>
      <c r="S37" s="172"/>
    </row>
    <row r="38" spans="2:19">
      <c r="B38" s="172"/>
      <c r="C38" s="172"/>
      <c r="D38" s="172"/>
      <c r="E38" s="172"/>
      <c r="F38" s="172"/>
      <c r="G38" s="172"/>
      <c r="H38" s="172"/>
      <c r="I38" s="172"/>
      <c r="J38" s="172"/>
      <c r="K38" s="172"/>
      <c r="L38" s="172"/>
      <c r="M38" s="172"/>
      <c r="N38" s="172"/>
      <c r="O38" s="172"/>
      <c r="P38" s="172"/>
      <c r="Q38" s="172"/>
      <c r="R38" s="172"/>
      <c r="S38" s="172"/>
    </row>
    <row r="39" spans="2:19">
      <c r="B39" s="172"/>
      <c r="C39" s="172"/>
      <c r="D39" s="172"/>
      <c r="E39" s="172"/>
      <c r="F39" s="172"/>
      <c r="G39" s="172"/>
      <c r="H39" s="172"/>
      <c r="I39" s="172"/>
      <c r="J39" s="172"/>
      <c r="K39" s="172"/>
      <c r="L39" s="172"/>
      <c r="M39" s="172"/>
      <c r="N39" s="172"/>
      <c r="O39" s="172"/>
      <c r="P39" s="172"/>
      <c r="Q39" s="172"/>
      <c r="R39" s="172"/>
      <c r="S39" s="172"/>
    </row>
    <row r="40" spans="2:19">
      <c r="B40" s="172"/>
      <c r="C40" s="172"/>
      <c r="D40" s="172"/>
      <c r="E40" s="172"/>
      <c r="F40" s="172"/>
      <c r="G40" s="172"/>
      <c r="H40" s="172"/>
      <c r="I40" s="172"/>
      <c r="J40" s="172"/>
      <c r="K40" s="172"/>
      <c r="L40" s="172"/>
      <c r="M40" s="172"/>
      <c r="N40" s="172"/>
      <c r="O40" s="172"/>
      <c r="P40" s="172"/>
      <c r="Q40" s="172"/>
      <c r="R40" s="172"/>
      <c r="S40" s="172"/>
    </row>
    <row r="41" spans="2:19">
      <c r="B41" s="172"/>
      <c r="C41" s="172"/>
      <c r="D41" s="172"/>
      <c r="E41" s="172"/>
      <c r="F41" s="172"/>
      <c r="G41" s="172"/>
      <c r="H41" s="172"/>
      <c r="I41" s="172"/>
      <c r="J41" s="172"/>
      <c r="K41" s="172"/>
      <c r="L41" s="172"/>
      <c r="M41" s="172"/>
      <c r="N41" s="172"/>
      <c r="O41" s="172"/>
      <c r="P41" s="172"/>
      <c r="Q41" s="172"/>
      <c r="R41" s="172"/>
      <c r="S41" s="172"/>
    </row>
    <row r="42" spans="2:19">
      <c r="B42" s="172"/>
      <c r="C42" s="172"/>
      <c r="D42" s="172"/>
      <c r="E42" s="172"/>
      <c r="F42" s="172"/>
      <c r="G42" s="172"/>
      <c r="H42" s="172"/>
      <c r="I42" s="172"/>
      <c r="J42" s="172"/>
      <c r="K42" s="172"/>
      <c r="L42" s="172"/>
      <c r="M42" s="172"/>
      <c r="N42" s="172"/>
      <c r="O42" s="172"/>
      <c r="P42" s="172"/>
      <c r="Q42" s="172"/>
      <c r="R42" s="172"/>
      <c r="S42" s="172"/>
    </row>
    <row r="43" spans="2:19">
      <c r="B43" s="172"/>
      <c r="C43" s="172"/>
      <c r="D43" s="172"/>
      <c r="E43" s="172"/>
      <c r="F43" s="172"/>
      <c r="G43" s="172"/>
      <c r="H43" s="172"/>
      <c r="I43" s="172"/>
      <c r="J43" s="172"/>
      <c r="K43" s="172"/>
      <c r="L43" s="172"/>
      <c r="M43" s="172"/>
      <c r="N43" s="172"/>
      <c r="O43" s="172"/>
      <c r="P43" s="172"/>
      <c r="Q43" s="172"/>
      <c r="R43" s="172"/>
      <c r="S43" s="172"/>
    </row>
    <row r="44" spans="2:19">
      <c r="B44" s="172"/>
      <c r="C44" s="172"/>
      <c r="D44" s="172"/>
      <c r="E44" s="172"/>
      <c r="F44" s="172"/>
      <c r="G44" s="172"/>
      <c r="H44" s="172"/>
      <c r="I44" s="172"/>
      <c r="J44" s="172"/>
      <c r="K44" s="172"/>
      <c r="L44" s="172"/>
      <c r="M44" s="172"/>
      <c r="N44" s="172"/>
      <c r="O44" s="172"/>
      <c r="P44" s="172"/>
      <c r="Q44" s="172"/>
      <c r="R44" s="172"/>
      <c r="S44" s="172"/>
    </row>
    <row r="45" spans="2:19">
      <c r="B45" s="172"/>
      <c r="C45" s="172"/>
      <c r="D45" s="172"/>
      <c r="E45" s="172"/>
      <c r="F45" s="172"/>
      <c r="G45" s="172"/>
      <c r="H45" s="172"/>
      <c r="I45" s="172"/>
      <c r="J45" s="172"/>
      <c r="K45" s="172"/>
      <c r="L45" s="172"/>
      <c r="M45" s="172"/>
      <c r="N45" s="172"/>
      <c r="O45" s="172"/>
      <c r="P45" s="172"/>
      <c r="Q45" s="172"/>
      <c r="R45" s="172"/>
      <c r="S45" s="172"/>
    </row>
    <row r="46" spans="2:19">
      <c r="B46" s="172"/>
      <c r="C46" s="172"/>
      <c r="D46" s="172"/>
      <c r="E46" s="172"/>
      <c r="F46" s="172"/>
      <c r="G46" s="172"/>
      <c r="H46" s="172"/>
      <c r="I46" s="172"/>
      <c r="J46" s="172"/>
      <c r="K46" s="172"/>
      <c r="L46" s="172"/>
      <c r="M46" s="172"/>
      <c r="N46" s="172"/>
      <c r="O46" s="172"/>
      <c r="P46" s="172"/>
      <c r="Q46" s="172"/>
      <c r="R46" s="172"/>
      <c r="S46" s="172"/>
    </row>
    <row r="47" spans="2:19">
      <c r="B47" s="172"/>
      <c r="C47" s="172"/>
      <c r="D47" s="172"/>
      <c r="E47" s="172"/>
      <c r="F47" s="172"/>
      <c r="G47" s="172"/>
      <c r="H47" s="172"/>
      <c r="I47" s="172"/>
      <c r="J47" s="172"/>
      <c r="K47" s="172"/>
      <c r="L47" s="172"/>
      <c r="M47" s="172"/>
      <c r="N47" s="172"/>
      <c r="O47" s="172"/>
      <c r="P47" s="172"/>
      <c r="Q47" s="172"/>
      <c r="R47" s="172"/>
      <c r="S47" s="172"/>
    </row>
    <row r="48" spans="2:19">
      <c r="B48" s="172"/>
      <c r="C48" s="172"/>
      <c r="D48" s="172"/>
      <c r="E48" s="172"/>
      <c r="F48" s="172"/>
      <c r="G48" s="172"/>
      <c r="H48" s="172"/>
      <c r="I48" s="172"/>
      <c r="J48" s="172"/>
      <c r="K48" s="172"/>
      <c r="L48" s="172"/>
      <c r="M48" s="172"/>
      <c r="N48" s="172"/>
      <c r="O48" s="172"/>
      <c r="P48" s="172"/>
      <c r="Q48" s="172"/>
      <c r="R48" s="172"/>
      <c r="S48" s="172"/>
    </row>
    <row r="49" spans="2:19">
      <c r="B49" s="172"/>
      <c r="C49" s="172"/>
      <c r="D49" s="172"/>
      <c r="E49" s="172"/>
      <c r="F49" s="172"/>
      <c r="G49" s="172"/>
      <c r="H49" s="172"/>
      <c r="I49" s="172"/>
      <c r="J49" s="172"/>
      <c r="K49" s="172"/>
      <c r="L49" s="172"/>
      <c r="M49" s="172"/>
      <c r="N49" s="172"/>
      <c r="O49" s="172"/>
      <c r="P49" s="172"/>
      <c r="Q49" s="172"/>
      <c r="R49" s="172"/>
      <c r="S49" s="172"/>
    </row>
    <row r="50" spans="2:19">
      <c r="B50" s="172"/>
      <c r="C50" s="172"/>
      <c r="D50" s="172"/>
      <c r="E50" s="172"/>
      <c r="F50" s="172"/>
      <c r="G50" s="172"/>
      <c r="H50" s="172"/>
      <c r="I50" s="172"/>
      <c r="J50" s="172"/>
      <c r="K50" s="172"/>
      <c r="L50" s="172"/>
      <c r="M50" s="172"/>
      <c r="N50" s="172"/>
      <c r="O50" s="172"/>
      <c r="P50" s="172"/>
      <c r="Q50" s="172"/>
      <c r="R50" s="172"/>
      <c r="S50" s="172"/>
    </row>
    <row r="51" spans="2:19">
      <c r="B51" s="172"/>
      <c r="C51" s="172"/>
      <c r="D51" s="172"/>
      <c r="E51" s="172"/>
      <c r="F51" s="172"/>
      <c r="G51" s="172"/>
      <c r="H51" s="172"/>
      <c r="I51" s="172"/>
      <c r="J51" s="172"/>
      <c r="K51" s="172"/>
      <c r="L51" s="172"/>
      <c r="M51" s="172"/>
      <c r="N51" s="172"/>
      <c r="O51" s="172"/>
      <c r="P51" s="172"/>
      <c r="Q51" s="172"/>
      <c r="R51" s="172"/>
      <c r="S51" s="172"/>
    </row>
    <row r="52" spans="2:19">
      <c r="B52" s="172"/>
      <c r="C52" s="172"/>
      <c r="D52" s="172"/>
      <c r="E52" s="172"/>
      <c r="F52" s="172"/>
      <c r="G52" s="172"/>
      <c r="H52" s="172"/>
      <c r="I52" s="172"/>
      <c r="J52" s="172"/>
      <c r="K52" s="172"/>
      <c r="L52" s="172"/>
      <c r="M52" s="172"/>
      <c r="N52" s="172"/>
      <c r="O52" s="172"/>
      <c r="P52" s="172"/>
      <c r="Q52" s="172"/>
      <c r="R52" s="172"/>
      <c r="S52" s="172"/>
    </row>
    <row r="53" spans="2:19">
      <c r="B53" s="172"/>
      <c r="C53" s="172"/>
      <c r="D53" s="172"/>
      <c r="E53" s="172"/>
      <c r="F53" s="172"/>
      <c r="G53" s="172"/>
      <c r="H53" s="172"/>
      <c r="I53" s="172"/>
      <c r="J53" s="172"/>
      <c r="K53" s="172"/>
      <c r="L53" s="172"/>
      <c r="M53" s="172"/>
      <c r="N53" s="172"/>
      <c r="O53" s="172"/>
      <c r="P53" s="172"/>
      <c r="Q53" s="172"/>
      <c r="R53" s="172"/>
      <c r="S53" s="172"/>
    </row>
    <row r="54" spans="2:19">
      <c r="B54" s="172"/>
      <c r="C54" s="172"/>
      <c r="D54" s="172"/>
      <c r="E54" s="172"/>
      <c r="F54" s="172"/>
      <c r="G54" s="172"/>
      <c r="H54" s="172"/>
      <c r="I54" s="172"/>
      <c r="J54" s="172"/>
      <c r="K54" s="172"/>
      <c r="L54" s="172"/>
      <c r="M54" s="172"/>
      <c r="N54" s="172"/>
      <c r="O54" s="172"/>
      <c r="P54" s="172"/>
      <c r="Q54" s="172"/>
      <c r="R54" s="172"/>
      <c r="S54" s="172"/>
    </row>
  </sheetData>
  <mergeCells count="2">
    <mergeCell ref="B1:S1"/>
    <mergeCell ref="F6:O6"/>
  </mergeCells>
  <phoneticPr fontId="2"/>
  <pageMargins left="0.7" right="0.7" top="0.75" bottom="0.75" header="0.3" footer="0.3"/>
  <pageSetup paperSize="9" scale="94"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selection activeCell="V22" sqref="V22"/>
    </sheetView>
  </sheetViews>
  <sheetFormatPr defaultColWidth="9" defaultRowHeight="13.2"/>
  <cols>
    <col min="1" max="1" width="8.77734375" style="129" customWidth="1"/>
    <col min="2" max="44" width="4.6640625" style="129" customWidth="1"/>
    <col min="45" max="16384" width="9" style="129"/>
  </cols>
  <sheetData>
    <row r="1" spans="1:18">
      <c r="A1" s="130" t="s">
        <v>507</v>
      </c>
      <c r="B1" s="172"/>
      <c r="C1" s="172"/>
      <c r="D1" s="172"/>
      <c r="E1" s="172"/>
      <c r="F1" s="172"/>
      <c r="G1" s="172"/>
      <c r="H1" s="172"/>
      <c r="I1" s="172"/>
      <c r="J1" s="172"/>
      <c r="K1" s="172"/>
      <c r="L1" s="172"/>
      <c r="M1" s="172"/>
      <c r="N1" s="172"/>
      <c r="O1" s="172"/>
      <c r="P1" s="172"/>
      <c r="Q1" s="172"/>
      <c r="R1" s="172"/>
    </row>
    <row r="2" spans="1:18">
      <c r="A2" s="172"/>
      <c r="B2" s="172"/>
      <c r="C2" s="172"/>
      <c r="D2" s="172"/>
      <c r="E2" s="172"/>
      <c r="F2" s="172"/>
      <c r="G2" s="172"/>
      <c r="H2" s="172"/>
      <c r="I2" s="172"/>
      <c r="J2" s="172"/>
      <c r="K2" s="172"/>
      <c r="L2" s="172"/>
      <c r="M2" s="172"/>
      <c r="N2" s="172"/>
      <c r="O2" s="172"/>
      <c r="P2" s="172"/>
      <c r="Q2" s="172"/>
      <c r="R2" s="172"/>
    </row>
    <row r="3" spans="1:18">
      <c r="A3" s="172"/>
      <c r="B3" s="172"/>
      <c r="C3" s="172"/>
      <c r="D3" s="172"/>
      <c r="E3" s="172"/>
      <c r="F3" s="172"/>
      <c r="G3" s="172"/>
      <c r="H3" s="172"/>
      <c r="I3" s="172"/>
      <c r="J3" s="172"/>
      <c r="K3" s="172"/>
      <c r="L3" s="172"/>
      <c r="M3" s="172"/>
      <c r="N3" s="172"/>
      <c r="O3" s="172"/>
      <c r="P3" s="172"/>
      <c r="Q3" s="172"/>
      <c r="R3" s="172"/>
    </row>
    <row r="4" spans="1:18">
      <c r="A4" s="172"/>
      <c r="B4" s="172"/>
      <c r="C4" s="172"/>
      <c r="D4" s="172"/>
      <c r="E4" s="172"/>
      <c r="F4" s="172"/>
      <c r="G4" s="172"/>
      <c r="H4" s="172"/>
      <c r="I4" s="172"/>
      <c r="J4" s="172"/>
      <c r="K4" s="172"/>
      <c r="L4" s="172"/>
      <c r="M4" s="269" t="s">
        <v>499</v>
      </c>
      <c r="N4" s="172"/>
      <c r="O4" s="172"/>
      <c r="P4" s="172"/>
      <c r="Q4" s="172"/>
      <c r="R4" s="172"/>
    </row>
    <row r="5" spans="1:18">
      <c r="A5" s="172"/>
      <c r="B5" s="172"/>
      <c r="C5" s="172"/>
      <c r="D5" s="172"/>
      <c r="E5" s="172"/>
      <c r="F5" s="172"/>
      <c r="G5" s="172"/>
      <c r="H5" s="172"/>
      <c r="I5" s="172"/>
      <c r="J5" s="172"/>
      <c r="K5" s="172"/>
      <c r="L5" s="172"/>
      <c r="M5" s="172"/>
      <c r="N5" s="172"/>
      <c r="O5" s="172"/>
      <c r="P5" s="172"/>
      <c r="Q5" s="172"/>
      <c r="R5" s="172"/>
    </row>
    <row r="6" spans="1:18">
      <c r="A6" s="172"/>
      <c r="B6" s="172"/>
      <c r="C6" s="172"/>
      <c r="D6" s="172"/>
      <c r="E6" s="172"/>
      <c r="F6" s="172"/>
      <c r="G6" s="172"/>
      <c r="H6" s="172"/>
      <c r="I6" s="172"/>
      <c r="J6" s="172"/>
      <c r="K6" s="172"/>
      <c r="L6" s="172"/>
      <c r="M6" s="172"/>
      <c r="N6" s="172"/>
      <c r="O6" s="172"/>
      <c r="P6" s="172"/>
      <c r="Q6" s="172"/>
      <c r="R6" s="172"/>
    </row>
    <row r="7" spans="1:18">
      <c r="A7" s="172"/>
      <c r="B7" s="172"/>
      <c r="C7" s="172"/>
      <c r="D7" s="172"/>
      <c r="E7" s="172"/>
      <c r="F7" s="172"/>
      <c r="G7" s="172"/>
      <c r="H7" s="172"/>
      <c r="I7" s="172"/>
      <c r="J7" s="172"/>
      <c r="K7" s="172"/>
      <c r="L7" s="172"/>
      <c r="M7" s="172"/>
      <c r="N7" s="172"/>
      <c r="O7" s="172"/>
      <c r="P7" s="172"/>
      <c r="Q7" s="172"/>
      <c r="R7" s="172"/>
    </row>
    <row r="8" spans="1:18">
      <c r="A8" s="172"/>
      <c r="B8" s="172" t="s">
        <v>495</v>
      </c>
      <c r="C8" s="172"/>
      <c r="D8" s="172"/>
      <c r="E8" s="172"/>
      <c r="F8" s="172"/>
      <c r="G8" s="172"/>
      <c r="H8" s="172"/>
      <c r="I8" s="172"/>
      <c r="J8" s="172"/>
      <c r="K8" s="172"/>
      <c r="L8" s="172"/>
      <c r="M8" s="172"/>
      <c r="N8" s="172"/>
      <c r="O8" s="172"/>
      <c r="P8" s="172"/>
      <c r="Q8" s="172"/>
      <c r="R8" s="172"/>
    </row>
    <row r="9" spans="1:18">
      <c r="A9" s="172"/>
      <c r="B9" s="172"/>
      <c r="C9" s="172"/>
      <c r="D9" s="172"/>
      <c r="E9" s="172"/>
      <c r="F9" s="172"/>
      <c r="G9" s="172"/>
      <c r="H9" s="172"/>
      <c r="I9" s="172"/>
      <c r="J9" s="172"/>
      <c r="K9" s="172"/>
      <c r="L9" s="172"/>
      <c r="M9" s="172"/>
      <c r="N9" s="172"/>
      <c r="O9" s="172"/>
      <c r="P9" s="172"/>
      <c r="Q9" s="172"/>
      <c r="R9" s="172"/>
    </row>
    <row r="10" spans="1:18">
      <c r="A10" s="172"/>
      <c r="B10" s="172"/>
      <c r="C10" s="172"/>
      <c r="D10" s="172"/>
      <c r="E10" s="172"/>
      <c r="F10" s="172"/>
      <c r="G10" s="172"/>
      <c r="H10" s="172"/>
      <c r="I10" s="172"/>
      <c r="J10" s="172"/>
      <c r="K10" s="172"/>
      <c r="L10" s="172"/>
      <c r="M10" s="172"/>
      <c r="N10" s="172"/>
      <c r="O10" s="172"/>
      <c r="P10" s="172"/>
      <c r="Q10" s="172"/>
      <c r="R10" s="172"/>
    </row>
    <row r="11" spans="1:18">
      <c r="A11" s="172"/>
      <c r="B11" s="172"/>
      <c r="C11" s="172"/>
      <c r="D11" s="172"/>
      <c r="E11" s="172"/>
      <c r="F11" s="172"/>
      <c r="G11" s="172"/>
      <c r="H11" s="172"/>
      <c r="I11" s="172" t="s">
        <v>388</v>
      </c>
      <c r="J11" s="172"/>
      <c r="K11" s="172"/>
      <c r="L11" s="172"/>
      <c r="M11" s="172"/>
      <c r="N11" s="172"/>
      <c r="O11" s="172"/>
      <c r="P11" s="172"/>
      <c r="Q11" s="172"/>
      <c r="R11" s="172"/>
    </row>
    <row r="12" spans="1:18">
      <c r="A12" s="172"/>
      <c r="B12" s="172"/>
      <c r="C12" s="172"/>
      <c r="D12" s="172"/>
      <c r="E12" s="172"/>
      <c r="F12" s="172"/>
      <c r="G12" s="172"/>
      <c r="H12" s="172"/>
      <c r="I12" s="172"/>
      <c r="J12" s="172"/>
      <c r="K12" s="172"/>
      <c r="L12" s="172"/>
      <c r="M12" s="172"/>
      <c r="N12" s="172"/>
      <c r="O12" s="172"/>
      <c r="P12" s="172"/>
      <c r="Q12" s="172"/>
      <c r="R12" s="172"/>
    </row>
    <row r="13" spans="1:18">
      <c r="A13" s="172"/>
      <c r="B13" s="172"/>
      <c r="C13" s="172"/>
      <c r="D13" s="172"/>
      <c r="E13" s="172"/>
      <c r="F13" s="172"/>
      <c r="G13" s="172"/>
      <c r="H13" s="172"/>
      <c r="I13" s="172"/>
      <c r="J13" s="172"/>
      <c r="K13" s="172"/>
      <c r="L13" s="172"/>
      <c r="M13" s="172"/>
      <c r="N13" s="172"/>
      <c r="O13" s="172"/>
      <c r="P13" s="172"/>
      <c r="Q13" s="172"/>
      <c r="R13" s="172"/>
    </row>
    <row r="14" spans="1:18">
      <c r="A14" s="172" t="s">
        <v>500</v>
      </c>
      <c r="B14" s="172"/>
      <c r="C14" s="172"/>
      <c r="D14" s="172"/>
      <c r="E14" s="172"/>
      <c r="F14" s="172"/>
      <c r="G14" s="172"/>
      <c r="H14" s="172"/>
      <c r="I14" s="172"/>
      <c r="J14" s="172"/>
      <c r="K14" s="172"/>
      <c r="L14" s="172"/>
      <c r="M14" s="172"/>
      <c r="N14" s="172"/>
      <c r="O14" s="172"/>
      <c r="P14" s="172"/>
      <c r="Q14" s="172"/>
      <c r="R14" s="172"/>
    </row>
    <row r="15" spans="1:18">
      <c r="A15" s="172"/>
      <c r="B15" s="172"/>
      <c r="C15" s="172"/>
      <c r="D15" s="172"/>
      <c r="E15" s="172"/>
      <c r="F15" s="172"/>
      <c r="G15" s="172"/>
      <c r="H15" s="172"/>
      <c r="I15" s="172"/>
      <c r="J15" s="172"/>
      <c r="K15" s="172"/>
      <c r="L15" s="172"/>
      <c r="M15" s="172"/>
      <c r="N15" s="172"/>
      <c r="O15" s="172"/>
      <c r="P15" s="172"/>
      <c r="Q15" s="172"/>
      <c r="R15" s="172"/>
    </row>
    <row r="16" spans="1:18">
      <c r="A16" s="172"/>
      <c r="B16" s="172"/>
      <c r="C16" s="172"/>
      <c r="D16" s="172"/>
      <c r="E16" s="172"/>
      <c r="F16" s="172"/>
      <c r="G16" s="172"/>
      <c r="H16" s="172"/>
      <c r="I16" s="172"/>
      <c r="J16" s="172"/>
      <c r="K16" s="172"/>
      <c r="L16" s="172"/>
      <c r="M16" s="172"/>
      <c r="N16" s="172"/>
      <c r="O16" s="172"/>
      <c r="P16" s="172"/>
      <c r="Q16" s="172"/>
      <c r="R16" s="172"/>
    </row>
    <row r="17" spans="1:18" ht="16.2">
      <c r="A17" s="172"/>
      <c r="B17" s="172"/>
      <c r="C17" s="172"/>
      <c r="D17" s="172"/>
      <c r="E17" s="507" t="s">
        <v>501</v>
      </c>
      <c r="F17" s="507"/>
      <c r="G17" s="507"/>
      <c r="H17" s="507"/>
      <c r="I17" s="507"/>
      <c r="J17" s="507"/>
      <c r="K17" s="507"/>
      <c r="L17" s="507"/>
      <c r="M17" s="507"/>
      <c r="N17" s="507"/>
      <c r="O17" s="172"/>
      <c r="P17" s="172"/>
      <c r="Q17" s="172"/>
      <c r="R17" s="172"/>
    </row>
    <row r="18" spans="1:18">
      <c r="A18" s="172"/>
      <c r="B18" s="172"/>
      <c r="C18" s="172"/>
      <c r="D18" s="172"/>
      <c r="E18" s="172"/>
      <c r="F18" s="172"/>
      <c r="G18" s="172"/>
      <c r="H18" s="172"/>
      <c r="I18" s="172"/>
      <c r="J18" s="172"/>
      <c r="K18" s="172"/>
      <c r="L18" s="172"/>
      <c r="M18" s="172"/>
      <c r="N18" s="172"/>
      <c r="O18" s="172"/>
      <c r="P18" s="172"/>
      <c r="Q18" s="172"/>
      <c r="R18" s="172"/>
    </row>
    <row r="19" spans="1:18">
      <c r="A19" s="172"/>
      <c r="B19" s="172"/>
      <c r="C19" s="172"/>
      <c r="D19" s="172"/>
      <c r="E19" s="172"/>
      <c r="F19" s="172"/>
      <c r="G19" s="172"/>
      <c r="H19" s="172"/>
      <c r="I19" s="172"/>
      <c r="J19" s="172"/>
      <c r="K19" s="172"/>
      <c r="L19" s="172"/>
      <c r="M19" s="172"/>
      <c r="N19" s="172"/>
      <c r="O19" s="172"/>
      <c r="P19" s="172"/>
      <c r="Q19" s="172"/>
      <c r="R19" s="172"/>
    </row>
    <row r="20" spans="1:18">
      <c r="A20" s="172"/>
      <c r="B20" s="172"/>
      <c r="C20" s="172"/>
      <c r="D20" s="172"/>
      <c r="E20" s="172"/>
      <c r="F20" s="172"/>
      <c r="G20" s="172"/>
      <c r="H20" s="172"/>
      <c r="I20" s="172"/>
      <c r="J20" s="172"/>
      <c r="K20" s="172"/>
      <c r="L20" s="172"/>
      <c r="M20" s="172"/>
      <c r="N20" s="172"/>
      <c r="O20" s="172"/>
      <c r="P20" s="172"/>
      <c r="Q20" s="172"/>
      <c r="R20" s="172"/>
    </row>
    <row r="21" spans="1:18">
      <c r="A21" s="172"/>
      <c r="B21" s="172"/>
      <c r="C21" s="172"/>
      <c r="D21" s="172"/>
      <c r="E21" s="172"/>
      <c r="F21" s="172"/>
      <c r="G21" s="172"/>
      <c r="H21" s="172"/>
      <c r="I21" s="172"/>
      <c r="J21" s="172"/>
      <c r="K21" s="172"/>
      <c r="L21" s="172"/>
      <c r="M21" s="172"/>
      <c r="N21" s="172"/>
      <c r="O21" s="172"/>
      <c r="P21" s="172"/>
      <c r="Q21" s="172"/>
      <c r="R21" s="172"/>
    </row>
    <row r="22" spans="1:18">
      <c r="A22" s="271" t="s">
        <v>502</v>
      </c>
      <c r="B22" s="172"/>
      <c r="C22" s="172"/>
      <c r="D22" s="172"/>
      <c r="E22" s="172"/>
      <c r="F22" s="172"/>
      <c r="G22" s="172"/>
      <c r="H22" s="172"/>
      <c r="I22" s="172"/>
      <c r="J22" s="172"/>
      <c r="K22" s="172"/>
      <c r="L22" s="172"/>
      <c r="M22" s="172"/>
      <c r="N22" s="172"/>
      <c r="O22" s="172"/>
      <c r="P22" s="172"/>
      <c r="Q22" s="172"/>
      <c r="R22" s="172"/>
    </row>
    <row r="23" spans="1:18">
      <c r="A23" s="172"/>
      <c r="B23" s="172"/>
      <c r="C23" s="172"/>
      <c r="D23" s="172"/>
      <c r="E23" s="172"/>
      <c r="F23" s="172"/>
      <c r="G23" s="172"/>
      <c r="H23" s="172"/>
      <c r="I23" s="172"/>
      <c r="J23" s="172"/>
      <c r="K23" s="172"/>
      <c r="L23" s="172"/>
      <c r="M23" s="172"/>
      <c r="N23" s="172"/>
      <c r="O23" s="172"/>
      <c r="P23" s="172"/>
      <c r="Q23" s="172"/>
      <c r="R23" s="172"/>
    </row>
    <row r="24" spans="1:18">
      <c r="A24" s="172"/>
      <c r="B24" s="172"/>
      <c r="C24" s="172"/>
      <c r="D24" s="172"/>
      <c r="E24" s="172"/>
      <c r="F24" s="172"/>
      <c r="G24" s="172"/>
      <c r="H24" s="172"/>
      <c r="I24" s="172"/>
      <c r="J24" s="172"/>
      <c r="K24" s="172"/>
      <c r="L24" s="172"/>
      <c r="M24" s="172"/>
      <c r="N24" s="172"/>
      <c r="O24" s="172"/>
      <c r="P24" s="172"/>
      <c r="Q24" s="172"/>
      <c r="R24" s="172"/>
    </row>
    <row r="25" spans="1:18">
      <c r="A25" s="760" t="s">
        <v>321</v>
      </c>
      <c r="B25" s="760"/>
      <c r="C25" s="760"/>
      <c r="D25" s="760"/>
      <c r="E25" s="760"/>
      <c r="F25" s="760"/>
      <c r="G25" s="760"/>
      <c r="H25" s="760"/>
      <c r="I25" s="760"/>
      <c r="J25" s="760"/>
      <c r="K25" s="760"/>
      <c r="L25" s="760"/>
      <c r="M25" s="760"/>
      <c r="N25" s="760"/>
      <c r="O25" s="760"/>
      <c r="P25" s="760"/>
      <c r="Q25" s="760"/>
      <c r="R25" s="760"/>
    </row>
    <row r="26" spans="1:18">
      <c r="A26" s="135"/>
      <c r="B26" s="135"/>
      <c r="C26" s="135"/>
      <c r="D26" s="135"/>
      <c r="E26" s="135"/>
      <c r="F26" s="135"/>
      <c r="G26" s="135"/>
      <c r="H26" s="135"/>
      <c r="I26" s="135"/>
      <c r="J26" s="135"/>
      <c r="K26" s="135"/>
      <c r="L26" s="135"/>
      <c r="M26" s="135"/>
      <c r="N26" s="135"/>
      <c r="O26" s="135"/>
      <c r="P26" s="135"/>
      <c r="Q26" s="135"/>
      <c r="R26" s="135"/>
    </row>
    <row r="27" spans="1:18">
      <c r="A27" s="172"/>
      <c r="B27" s="172"/>
      <c r="C27" s="172"/>
      <c r="D27" s="172"/>
      <c r="E27" s="172"/>
      <c r="F27" s="172"/>
      <c r="G27" s="172"/>
      <c r="H27" s="172"/>
      <c r="I27" s="172"/>
      <c r="J27" s="172"/>
      <c r="K27" s="172"/>
      <c r="L27" s="172"/>
      <c r="M27" s="172"/>
      <c r="N27" s="172"/>
      <c r="O27" s="172"/>
      <c r="P27" s="172"/>
      <c r="Q27" s="172"/>
      <c r="R27" s="172"/>
    </row>
    <row r="28" spans="1:18">
      <c r="A28" s="172"/>
      <c r="B28" s="513" t="s">
        <v>503</v>
      </c>
      <c r="C28" s="513"/>
      <c r="D28" s="513"/>
      <c r="E28" s="172"/>
      <c r="F28" s="172" t="str">
        <f>一覧表!C9&amp;"執行"</f>
        <v>令和８年１０月２５日執行</v>
      </c>
      <c r="G28" s="172"/>
      <c r="H28" s="172"/>
      <c r="I28" s="172"/>
      <c r="J28" s="172"/>
      <c r="K28" s="172"/>
      <c r="L28" s="172" t="str">
        <f>一覧表!F10</f>
        <v>美郷町議会議員補欠選挙</v>
      </c>
      <c r="M28" s="172"/>
      <c r="N28" s="172"/>
      <c r="O28" s="172"/>
      <c r="P28" s="172"/>
      <c r="Q28" s="172"/>
      <c r="R28" s="172"/>
    </row>
    <row r="29" spans="1:18">
      <c r="A29" s="172"/>
      <c r="B29" s="172"/>
      <c r="C29" s="172"/>
      <c r="D29" s="172"/>
      <c r="E29" s="172"/>
      <c r="F29" s="172"/>
      <c r="G29" s="172"/>
      <c r="H29" s="172"/>
      <c r="I29" s="172"/>
      <c r="J29" s="172"/>
      <c r="K29" s="172"/>
      <c r="L29" s="172"/>
      <c r="M29" s="172"/>
      <c r="N29" s="172"/>
      <c r="O29" s="172"/>
      <c r="P29" s="172"/>
      <c r="Q29" s="172"/>
      <c r="R29" s="172"/>
    </row>
    <row r="30" spans="1:18">
      <c r="A30" s="172"/>
      <c r="B30" s="513" t="s">
        <v>504</v>
      </c>
      <c r="C30" s="513"/>
      <c r="D30" s="513"/>
      <c r="E30" s="172"/>
      <c r="F30" s="172"/>
      <c r="G30" s="172"/>
      <c r="H30" s="172"/>
      <c r="I30" s="172"/>
      <c r="J30" s="172"/>
      <c r="K30" s="172"/>
      <c r="L30" s="172"/>
      <c r="M30" s="172"/>
      <c r="N30" s="172"/>
      <c r="O30" s="172"/>
      <c r="P30" s="172"/>
      <c r="Q30" s="172"/>
      <c r="R30" s="172"/>
    </row>
    <row r="31" spans="1:18">
      <c r="A31" s="172"/>
      <c r="B31" s="172"/>
      <c r="C31" s="172"/>
      <c r="D31" s="172"/>
      <c r="E31" s="172"/>
      <c r="F31" s="172"/>
      <c r="G31" s="172"/>
      <c r="H31" s="172"/>
      <c r="I31" s="172"/>
      <c r="J31" s="172"/>
      <c r="K31" s="172"/>
      <c r="L31" s="172"/>
      <c r="M31" s="172"/>
      <c r="N31" s="172"/>
      <c r="O31" s="172"/>
      <c r="P31" s="172"/>
      <c r="Q31" s="172"/>
      <c r="R31" s="172"/>
    </row>
    <row r="32" spans="1:18">
      <c r="A32" s="172"/>
      <c r="B32" s="513" t="s">
        <v>505</v>
      </c>
      <c r="C32" s="513"/>
      <c r="D32" s="513"/>
      <c r="E32" s="172"/>
      <c r="F32" s="172"/>
      <c r="G32" s="172"/>
      <c r="H32" s="172"/>
      <c r="I32" s="172"/>
      <c r="J32" s="172"/>
      <c r="K32" s="172" t="s">
        <v>506</v>
      </c>
      <c r="L32" s="172"/>
      <c r="M32" s="172"/>
      <c r="N32" s="172"/>
      <c r="O32" s="172"/>
      <c r="P32" s="172"/>
      <c r="Q32" s="172"/>
      <c r="R32" s="172"/>
    </row>
    <row r="33" spans="1:18">
      <c r="A33" s="172"/>
      <c r="B33" s="269"/>
      <c r="C33" s="270"/>
      <c r="D33" s="270"/>
      <c r="E33" s="270"/>
      <c r="F33" s="172"/>
      <c r="G33" s="172"/>
      <c r="H33" s="172"/>
      <c r="I33" s="172"/>
      <c r="J33" s="172"/>
      <c r="K33" s="172"/>
      <c r="L33" s="172"/>
      <c r="M33" s="172"/>
      <c r="N33" s="172"/>
      <c r="O33" s="172"/>
      <c r="P33" s="172"/>
      <c r="Q33" s="172"/>
      <c r="R33" s="172"/>
    </row>
    <row r="34" spans="1:18">
      <c r="A34" s="172"/>
      <c r="B34" s="172"/>
      <c r="C34" s="172"/>
      <c r="D34" s="172"/>
      <c r="E34" s="172"/>
      <c r="F34" s="172"/>
      <c r="G34" s="172"/>
      <c r="H34" s="172"/>
      <c r="I34" s="172"/>
      <c r="J34" s="172"/>
      <c r="K34" s="172"/>
      <c r="L34" s="172"/>
      <c r="M34" s="172"/>
      <c r="N34" s="172"/>
      <c r="O34" s="172"/>
      <c r="P34" s="172"/>
      <c r="Q34" s="172"/>
      <c r="R34" s="172"/>
    </row>
    <row r="35" spans="1:18">
      <c r="A35" s="172"/>
      <c r="B35" s="172"/>
      <c r="C35" s="172"/>
      <c r="D35" s="172"/>
      <c r="E35" s="172"/>
      <c r="F35" s="172"/>
      <c r="G35" s="172"/>
      <c r="H35" s="172"/>
      <c r="I35" s="172"/>
      <c r="J35" s="172"/>
      <c r="K35" s="172"/>
      <c r="L35" s="172"/>
      <c r="M35" s="172"/>
      <c r="N35" s="172"/>
      <c r="O35" s="172"/>
      <c r="P35" s="172"/>
      <c r="Q35" s="172"/>
      <c r="R35" s="172"/>
    </row>
    <row r="36" spans="1:18">
      <c r="A36" s="172"/>
      <c r="B36" s="172"/>
      <c r="C36" s="172"/>
      <c r="D36" s="172"/>
      <c r="E36" s="172"/>
      <c r="F36" s="172"/>
      <c r="G36" s="172"/>
      <c r="H36" s="172"/>
      <c r="I36" s="172"/>
      <c r="J36" s="172"/>
      <c r="K36" s="172"/>
      <c r="L36" s="172"/>
      <c r="M36" s="172"/>
      <c r="N36" s="172"/>
      <c r="O36" s="172"/>
      <c r="P36" s="172"/>
      <c r="Q36" s="172"/>
      <c r="R36" s="172"/>
    </row>
    <row r="37" spans="1:18">
      <c r="A37" s="172"/>
      <c r="B37" s="172"/>
      <c r="C37" s="172"/>
      <c r="D37" s="172"/>
      <c r="E37" s="172"/>
      <c r="F37" s="172"/>
      <c r="G37" s="172"/>
      <c r="H37" s="172"/>
      <c r="I37" s="172"/>
      <c r="J37" s="172"/>
      <c r="K37" s="172"/>
      <c r="L37" s="172"/>
      <c r="M37" s="172"/>
      <c r="N37" s="172"/>
      <c r="O37" s="172"/>
      <c r="P37" s="172"/>
      <c r="Q37" s="172"/>
      <c r="R37" s="172"/>
    </row>
    <row r="38" spans="1:18">
      <c r="A38" s="172"/>
      <c r="B38" s="172"/>
      <c r="C38" s="172"/>
      <c r="D38" s="172"/>
      <c r="E38" s="172"/>
      <c r="F38" s="172"/>
      <c r="G38" s="172"/>
      <c r="H38" s="172"/>
      <c r="I38" s="172"/>
      <c r="J38" s="172"/>
      <c r="K38" s="172"/>
      <c r="L38" s="172"/>
      <c r="M38" s="172"/>
      <c r="N38" s="172"/>
      <c r="O38" s="172"/>
      <c r="P38" s="172"/>
      <c r="Q38" s="172"/>
      <c r="R38" s="172"/>
    </row>
    <row r="39" spans="1:18">
      <c r="A39" s="172"/>
      <c r="B39" s="172"/>
      <c r="C39" s="172"/>
      <c r="D39" s="172"/>
      <c r="E39" s="172"/>
      <c r="F39" s="172"/>
      <c r="G39" s="172"/>
      <c r="H39" s="172"/>
      <c r="I39" s="172"/>
      <c r="J39" s="172"/>
      <c r="K39" s="172"/>
      <c r="L39" s="184"/>
      <c r="M39" s="172"/>
      <c r="N39" s="172"/>
      <c r="O39" s="172"/>
      <c r="P39" s="172"/>
      <c r="Q39" s="172"/>
      <c r="R39" s="172"/>
    </row>
    <row r="40" spans="1:18">
      <c r="A40" s="172"/>
      <c r="B40" s="172"/>
      <c r="C40" s="172"/>
      <c r="D40" s="172"/>
      <c r="E40" s="172"/>
      <c r="F40" s="172"/>
      <c r="G40" s="172"/>
      <c r="H40" s="172"/>
      <c r="I40" s="172"/>
      <c r="J40" s="172"/>
      <c r="K40" s="172"/>
      <c r="L40" s="172"/>
      <c r="M40" s="172"/>
      <c r="N40" s="172"/>
      <c r="O40" s="172"/>
      <c r="P40" s="172"/>
      <c r="Q40" s="172"/>
      <c r="R40" s="172"/>
    </row>
    <row r="41" spans="1:18">
      <c r="A41" s="172"/>
      <c r="B41" s="172"/>
      <c r="C41" s="172"/>
      <c r="D41" s="172"/>
      <c r="E41" s="172"/>
      <c r="F41" s="172"/>
      <c r="G41" s="172"/>
      <c r="H41" s="172"/>
      <c r="I41" s="172"/>
      <c r="J41" s="172"/>
      <c r="K41" s="172"/>
      <c r="L41" s="172"/>
      <c r="M41" s="172"/>
      <c r="N41" s="172"/>
      <c r="O41" s="172"/>
      <c r="P41" s="172"/>
      <c r="Q41" s="172"/>
      <c r="R41" s="172"/>
    </row>
    <row r="42" spans="1:18">
      <c r="A42" s="172"/>
      <c r="B42" s="172"/>
      <c r="C42" s="172"/>
      <c r="D42" s="172"/>
      <c r="E42" s="172"/>
      <c r="F42" s="172"/>
      <c r="G42" s="172"/>
      <c r="H42" s="172"/>
      <c r="I42" s="172"/>
      <c r="J42" s="172"/>
      <c r="K42" s="172"/>
      <c r="L42" s="172"/>
      <c r="M42" s="172"/>
      <c r="N42" s="172"/>
      <c r="O42" s="172"/>
      <c r="P42" s="172"/>
      <c r="Q42" s="172"/>
      <c r="R42" s="172"/>
    </row>
    <row r="43" spans="1:18">
      <c r="A43" s="172"/>
      <c r="B43" s="172"/>
      <c r="C43" s="172"/>
      <c r="D43" s="172"/>
      <c r="E43" s="172"/>
      <c r="F43" s="172"/>
      <c r="G43" s="172"/>
      <c r="H43" s="172"/>
      <c r="I43" s="172"/>
      <c r="J43" s="172"/>
      <c r="K43" s="172"/>
      <c r="L43" s="172"/>
      <c r="M43" s="172"/>
      <c r="N43" s="172"/>
      <c r="O43" s="172"/>
      <c r="P43" s="172"/>
      <c r="Q43" s="172"/>
      <c r="R43" s="172"/>
    </row>
    <row r="44" spans="1:18">
      <c r="A44" s="130"/>
      <c r="B44" s="172"/>
      <c r="C44" s="172"/>
      <c r="D44" s="172"/>
      <c r="E44" s="172"/>
      <c r="F44" s="172"/>
      <c r="G44" s="172"/>
      <c r="H44" s="172"/>
      <c r="I44" s="172"/>
      <c r="J44" s="172"/>
      <c r="K44" s="172"/>
      <c r="L44" s="172"/>
      <c r="M44" s="172"/>
      <c r="N44" s="172"/>
      <c r="O44" s="172"/>
      <c r="P44" s="172"/>
      <c r="Q44" s="172"/>
      <c r="R44" s="172"/>
    </row>
    <row r="45" spans="1:18">
      <c r="A45" s="172"/>
      <c r="B45" s="172"/>
      <c r="C45" s="172"/>
      <c r="D45" s="172"/>
      <c r="E45" s="172"/>
      <c r="F45" s="172"/>
      <c r="G45" s="172"/>
      <c r="H45" s="172"/>
      <c r="I45" s="172"/>
      <c r="J45" s="172"/>
      <c r="K45" s="172"/>
      <c r="L45" s="172"/>
      <c r="M45" s="172"/>
      <c r="N45" s="172"/>
      <c r="O45" s="172"/>
      <c r="P45" s="172"/>
      <c r="Q45" s="172"/>
      <c r="R45" s="172"/>
    </row>
    <row r="46" spans="1:18">
      <c r="A46" s="172"/>
      <c r="B46" s="172"/>
      <c r="C46" s="172"/>
      <c r="D46" s="172"/>
      <c r="E46" s="172"/>
      <c r="F46" s="172"/>
      <c r="G46" s="172"/>
      <c r="H46" s="172"/>
      <c r="I46" s="172"/>
      <c r="J46" s="172"/>
      <c r="K46" s="172"/>
      <c r="L46" s="172"/>
      <c r="M46" s="172"/>
      <c r="N46" s="172"/>
      <c r="O46" s="172"/>
      <c r="P46" s="172"/>
      <c r="Q46" s="172"/>
      <c r="R46" s="172"/>
    </row>
    <row r="47" spans="1:18">
      <c r="A47" s="172"/>
      <c r="B47" s="172"/>
      <c r="C47" s="172"/>
      <c r="D47" s="172"/>
      <c r="E47" s="172"/>
      <c r="F47" s="172"/>
      <c r="G47" s="172"/>
      <c r="H47" s="172"/>
      <c r="I47" s="172"/>
      <c r="J47" s="172"/>
      <c r="K47" s="172"/>
      <c r="L47" s="172"/>
      <c r="M47" s="172"/>
      <c r="N47" s="172"/>
      <c r="O47" s="172"/>
      <c r="P47" s="172"/>
      <c r="Q47" s="172"/>
      <c r="R47" s="172"/>
    </row>
    <row r="48" spans="1:18">
      <c r="A48" s="172"/>
      <c r="B48" s="172"/>
      <c r="C48" s="172"/>
      <c r="D48" s="172"/>
      <c r="E48" s="172"/>
      <c r="F48" s="172"/>
      <c r="G48" s="172"/>
      <c r="H48" s="172"/>
      <c r="I48" s="172"/>
      <c r="J48" s="172"/>
      <c r="K48" s="172"/>
      <c r="L48" s="172"/>
      <c r="M48" s="172"/>
      <c r="N48" s="172"/>
      <c r="O48" s="172"/>
      <c r="P48" s="172"/>
      <c r="Q48" s="172"/>
      <c r="R48" s="172"/>
    </row>
    <row r="49" spans="1:18">
      <c r="A49" s="172"/>
      <c r="B49" s="172"/>
      <c r="C49" s="172"/>
      <c r="D49" s="172"/>
      <c r="E49" s="172"/>
      <c r="F49" s="172"/>
      <c r="G49" s="172"/>
      <c r="H49" s="172"/>
      <c r="I49" s="172"/>
      <c r="J49" s="172"/>
      <c r="K49" s="172"/>
      <c r="L49" s="172"/>
      <c r="M49" s="172"/>
      <c r="N49" s="172"/>
      <c r="O49" s="172"/>
      <c r="P49" s="172"/>
      <c r="Q49" s="172"/>
      <c r="R49" s="172"/>
    </row>
    <row r="50" spans="1:18">
      <c r="A50" s="172"/>
      <c r="B50" s="172"/>
      <c r="C50" s="172"/>
      <c r="D50" s="172"/>
      <c r="E50" s="172"/>
      <c r="F50" s="172"/>
      <c r="G50" s="172"/>
      <c r="H50" s="172"/>
      <c r="I50" s="172"/>
      <c r="J50" s="172"/>
      <c r="K50" s="172"/>
      <c r="L50" s="172"/>
      <c r="M50" s="172"/>
      <c r="N50" s="172"/>
      <c r="O50" s="172"/>
      <c r="P50" s="172"/>
      <c r="Q50" s="172"/>
      <c r="R50" s="172"/>
    </row>
    <row r="51" spans="1:18">
      <c r="A51" s="172"/>
      <c r="B51" s="172"/>
      <c r="C51" s="172"/>
      <c r="D51" s="172"/>
      <c r="E51" s="172"/>
      <c r="F51" s="172"/>
      <c r="G51" s="172"/>
      <c r="H51" s="172"/>
      <c r="I51" s="172"/>
      <c r="J51" s="172"/>
      <c r="K51" s="172"/>
      <c r="L51" s="172"/>
      <c r="M51" s="172"/>
      <c r="N51" s="172"/>
      <c r="O51" s="172"/>
      <c r="P51" s="172"/>
      <c r="Q51" s="172"/>
      <c r="R51" s="172"/>
    </row>
  </sheetData>
  <mergeCells count="5">
    <mergeCell ref="E17:N17"/>
    <mergeCell ref="A25:R25"/>
    <mergeCell ref="B28:D28"/>
    <mergeCell ref="B30:D30"/>
    <mergeCell ref="B32:D32"/>
  </mergeCells>
  <phoneticPr fontId="2"/>
  <pageMargins left="0.7" right="0.7" top="0.75" bottom="0.75" header="0.3" footer="0.3"/>
  <pageSetup paperSize="9" scale="9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27</vt:i4>
      </vt:variant>
    </vt:vector>
  </HeadingPairs>
  <TitlesOfParts>
    <vt:vector size="61" baseType="lpstr">
      <vt:lpstr>一覧表</vt:lpstr>
      <vt:lpstr>1.候補者届出書（本人）</vt:lpstr>
      <vt:lpstr>2.候補者届出書（推薦）</vt:lpstr>
      <vt:lpstr>３.候補者推薦届出承諾書</vt:lpstr>
      <vt:lpstr>4.宣誓書</vt:lpstr>
      <vt:lpstr>5.通称認定申請書</vt:lpstr>
      <vt:lpstr>7.所属党派証明書</vt:lpstr>
      <vt:lpstr>9.立候補届出事務代行証明書</vt:lpstr>
      <vt:lpstr>10.立候補届出事務代行疎明書</vt:lpstr>
      <vt:lpstr>11.推薦届出代表者証明書</vt:lpstr>
      <vt:lpstr>12.候補者辞退届</vt:lpstr>
      <vt:lpstr>13.選挙事務所設置届</vt:lpstr>
      <vt:lpstr>14.選挙事務所移動届</vt:lpstr>
      <vt:lpstr>15.選挙事務所設置（移動）承諾書</vt:lpstr>
      <vt:lpstr>16.選挙立会人となるべき者の届出書</vt:lpstr>
      <vt:lpstr>17.出納責任者選任届</vt:lpstr>
      <vt:lpstr>18.出納責任者異動届</vt:lpstr>
      <vt:lpstr>19.出納責任者解任書</vt:lpstr>
      <vt:lpstr>20.出納責任者辞任書</vt:lpstr>
      <vt:lpstr>21.出納責任者職務代行届</vt:lpstr>
      <vt:lpstr>22.支出金額最高額</vt:lpstr>
      <vt:lpstr>23.報酬を支給する者</vt:lpstr>
      <vt:lpstr>24.選挙運動費用収支報告書</vt:lpstr>
      <vt:lpstr>24.継紙（収入・支出）</vt:lpstr>
      <vt:lpstr>25.領収書等徴収しがたい支出の明細書</vt:lpstr>
      <vt:lpstr>26.　選挙公報掲載申請書</vt:lpstr>
      <vt:lpstr>26.（別紙）公報掲載文原稿用紙</vt:lpstr>
      <vt:lpstr>27.　公報掲載文撤回申請書</vt:lpstr>
      <vt:lpstr>28.候補掲載文修正申請書</vt:lpstr>
      <vt:lpstr>29.設備外積載許可申請書</vt:lpstr>
      <vt:lpstr>30.個人演説会開催申込書</vt:lpstr>
      <vt:lpstr>33.選挙運動通常葉書差出票</vt:lpstr>
      <vt:lpstr>34.選挙運動用ビラ届</vt:lpstr>
      <vt:lpstr>35.選挙運動用ビラ証紙交付申請書</vt:lpstr>
      <vt:lpstr>'1.候補者届出書（本人）'!Print_Area</vt:lpstr>
      <vt:lpstr>'10.立候補届出事務代行疎明書'!Print_Area</vt:lpstr>
      <vt:lpstr>'11.推薦届出代表者証明書'!Print_Area</vt:lpstr>
      <vt:lpstr>'12.候補者辞退届'!Print_Area</vt:lpstr>
      <vt:lpstr>'13.選挙事務所設置届'!Print_Area</vt:lpstr>
      <vt:lpstr>'14.選挙事務所移動届'!Print_Area</vt:lpstr>
      <vt:lpstr>'15.選挙事務所設置（移動）承諾書'!Print_Area</vt:lpstr>
      <vt:lpstr>'16.選挙立会人となるべき者の届出書'!Print_Area</vt:lpstr>
      <vt:lpstr>'17.出納責任者選任届'!Print_Area</vt:lpstr>
      <vt:lpstr>'18.出納責任者異動届'!Print_Area</vt:lpstr>
      <vt:lpstr>'19.出納責任者解任書'!Print_Area</vt:lpstr>
      <vt:lpstr>'2.候補者届出書（推薦）'!Print_Area</vt:lpstr>
      <vt:lpstr>'21.出納責任者職務代行届'!Print_Area</vt:lpstr>
      <vt:lpstr>'22.支出金額最高額'!Print_Area</vt:lpstr>
      <vt:lpstr>'24.継紙（収入・支出）'!Print_Area</vt:lpstr>
      <vt:lpstr>'24.選挙運動費用収支報告書'!Print_Area</vt:lpstr>
      <vt:lpstr>'26.　選挙公報掲載申請書'!Print_Area</vt:lpstr>
      <vt:lpstr>'26.（別紙）公報掲載文原稿用紙'!Print_Area</vt:lpstr>
      <vt:lpstr>'29.設備外積載許可申請書'!Print_Area</vt:lpstr>
      <vt:lpstr>'３.候補者推薦届出承諾書'!Print_Area</vt:lpstr>
      <vt:lpstr>'33.選挙運動通常葉書差出票'!Print_Area</vt:lpstr>
      <vt:lpstr>'34.選挙運動用ビラ届'!Print_Area</vt:lpstr>
      <vt:lpstr>'4.宣誓書'!Print_Area</vt:lpstr>
      <vt:lpstr>'5.通称認定申請書'!Print_Area</vt:lpstr>
      <vt:lpstr>'7.所属党派証明書'!Print_Area</vt:lpstr>
      <vt:lpstr>'9.立候補届出事務代行証明書'!Print_Area</vt:lpstr>
      <vt:lpstr>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泰文</dc:creator>
  <cp:lastModifiedBy>安井 明子</cp:lastModifiedBy>
  <cp:lastPrinted>2026-09-29T03:57:23Z</cp:lastPrinted>
  <dcterms:created xsi:type="dcterms:W3CDTF">1997-01-08T22:48:59Z</dcterms:created>
  <dcterms:modified xsi:type="dcterms:W3CDTF">2026-10-01T01:57:00Z</dcterms:modified>
</cp:coreProperties>
</file>