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実績報告書" sheetId="9" r:id="rId1"/>
    <sheet name="補助金請求書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0" l="1"/>
  <c r="T13" i="9"/>
  <c r="S13" i="9"/>
  <c r="R13" i="9"/>
  <c r="A12" i="10" s="1"/>
  <c r="A12" i="9" l="1"/>
  <c r="A10" i="9"/>
  <c r="J8" i="10"/>
  <c r="J7" i="10"/>
  <c r="J6" i="10"/>
  <c r="K60" i="9" l="1"/>
  <c r="H60" i="9"/>
  <c r="H57" i="9" l="1"/>
  <c r="H54" i="9"/>
  <c r="K54" i="9" s="1"/>
  <c r="K57" i="9"/>
  <c r="K63" i="9" l="1"/>
  <c r="H63" i="9"/>
  <c r="H51" i="9"/>
  <c r="K51" i="9" s="1"/>
  <c r="H48" i="9"/>
  <c r="K48" i="9" s="1"/>
  <c r="H75" i="9"/>
  <c r="K75" i="9" s="1"/>
  <c r="H72" i="9"/>
  <c r="K72" i="9" s="1"/>
  <c r="H69" i="9"/>
  <c r="K69" i="9" s="1"/>
  <c r="H66" i="9"/>
  <c r="K66" i="9" s="1"/>
  <c r="D24" i="9" l="1"/>
  <c r="B24" i="9"/>
  <c r="F33" i="9" s="1"/>
  <c r="F34" i="9" s="1"/>
  <c r="F24" i="9" l="1"/>
  <c r="B18" i="10" s="1"/>
  <c r="F31" i="9" l="1"/>
  <c r="H24" i="9"/>
  <c r="F30" i="9" s="1"/>
  <c r="F32" i="9" l="1"/>
</calcChain>
</file>

<file path=xl/sharedStrings.xml><?xml version="1.0" encoding="utf-8"?>
<sst xmlns="http://schemas.openxmlformats.org/spreadsheetml/2006/main" count="138" uniqueCount="77">
  <si>
    <t>　美郷町長　様</t>
  </si>
  <si>
    <t>記</t>
  </si>
  <si>
    <t>１　事業の目的及び事業概要</t>
  </si>
  <si>
    <t>(a)+(b)+(c)+(d)</t>
  </si>
  <si>
    <t>その他</t>
  </si>
  <si>
    <t>支出金</t>
  </si>
  <si>
    <t>(ｄ)</t>
  </si>
  <si>
    <t>補助対象経費</t>
  </si>
  <si>
    <t>町補助金</t>
  </si>
  <si>
    <t>(a)</t>
  </si>
  <si>
    <t>自己負担</t>
  </si>
  <si>
    <t>(b)</t>
  </si>
  <si>
    <t>(c)</t>
  </si>
  <si>
    <t>区　　　　分</t>
  </si>
  <si>
    <t>収　入</t>
  </si>
  <si>
    <t>計</t>
  </si>
  <si>
    <t>支　出</t>
  </si>
  <si>
    <t>５　添付書類</t>
  </si>
  <si>
    <t>（１）支出及び事業の完了を証する書類</t>
  </si>
  <si>
    <t>　　　　　・図面</t>
  </si>
  <si>
    <t>　　　　　・支払いを証明する書類（領収書等）</t>
  </si>
  <si>
    <t>（２）その他参考資料</t>
  </si>
  <si>
    <t>　　　　　・電力受給契約書の写し（該当者のみ提出）</t>
  </si>
  <si>
    <t>事業者名</t>
    <phoneticPr fontId="3"/>
  </si>
  <si>
    <t>印</t>
    <rPh sb="0" eb="1">
      <t>イン</t>
    </rPh>
    <phoneticPr fontId="3"/>
  </si>
  <si>
    <t>住所　</t>
    <phoneticPr fontId="3"/>
  </si>
  <si>
    <t>　　　　年　　　月　　　日</t>
    <phoneticPr fontId="3"/>
  </si>
  <si>
    <t>２　補助事業に要する経費の配分　　　　　　　　　　　　　　　　　　　　　　　　　　　</t>
    <phoneticPr fontId="3"/>
  </si>
  <si>
    <t>（単位：円）</t>
  </si>
  <si>
    <t>金額</t>
    <rPh sb="0" eb="2">
      <t>キンガク</t>
    </rPh>
    <phoneticPr fontId="3"/>
  </si>
  <si>
    <t>備考</t>
    <rPh sb="0" eb="2">
      <t>ビコウ</t>
    </rPh>
    <phoneticPr fontId="3"/>
  </si>
  <si>
    <t>自己負担</t>
    <rPh sb="0" eb="4">
      <t>ジコフタン</t>
    </rPh>
    <phoneticPr fontId="3"/>
  </si>
  <si>
    <t>町補助</t>
    <rPh sb="0" eb="3">
      <t>チョウホジョ</t>
    </rPh>
    <phoneticPr fontId="3"/>
  </si>
  <si>
    <t>氏名(代表者)</t>
    <phoneticPr fontId="3"/>
  </si>
  <si>
    <t>６　補助事業に要する経費内訳表</t>
    <rPh sb="2" eb="6">
      <t>ホジョジギョウ</t>
    </rPh>
    <rPh sb="7" eb="8">
      <t>ヨウ</t>
    </rPh>
    <rPh sb="10" eb="12">
      <t>ケイヒ</t>
    </rPh>
    <rPh sb="12" eb="15">
      <t>ウチワケヒョウ</t>
    </rPh>
    <phoneticPr fontId="3"/>
  </si>
  <si>
    <t>総事業費</t>
    <rPh sb="0" eb="4">
      <t>ソウジギョウヒ</t>
    </rPh>
    <phoneticPr fontId="3"/>
  </si>
  <si>
    <t>事業名</t>
    <rPh sb="0" eb="3">
      <t>ジギョウメイ</t>
    </rPh>
    <phoneticPr fontId="3"/>
  </si>
  <si>
    <t>補助対象額</t>
    <rPh sb="0" eb="4">
      <t>ホジョタイショウ</t>
    </rPh>
    <rPh sb="4" eb="5">
      <t>ガク</t>
    </rPh>
    <phoneticPr fontId="3"/>
  </si>
  <si>
    <t>補助率</t>
    <rPh sb="0" eb="3">
      <t>ホジョリツ</t>
    </rPh>
    <phoneticPr fontId="3"/>
  </si>
  <si>
    <t>町補助金</t>
    <rPh sb="0" eb="4">
      <t>チョウホジョキン</t>
    </rPh>
    <phoneticPr fontId="3"/>
  </si>
  <si>
    <t>（３）ソーラーシェアリング設備</t>
    <rPh sb="13" eb="15">
      <t>セツビ</t>
    </rPh>
    <phoneticPr fontId="3"/>
  </si>
  <si>
    <t>４　収支予算</t>
    <phoneticPr fontId="3"/>
  </si>
  <si>
    <t>定額</t>
    <rPh sb="0" eb="2">
      <t>テイガク</t>
    </rPh>
    <phoneticPr fontId="3"/>
  </si>
  <si>
    <t>（１）①太陽光発電設備（一般家庭）</t>
    <rPh sb="4" eb="9">
      <t>タイヨウコウハツデン</t>
    </rPh>
    <rPh sb="9" eb="11">
      <t>セツビ</t>
    </rPh>
    <rPh sb="12" eb="16">
      <t>イッパンカテイ</t>
    </rPh>
    <phoneticPr fontId="3"/>
  </si>
  <si>
    <t>様式第３号（第７条関係）</t>
    <phoneticPr fontId="3"/>
  </si>
  <si>
    <t>　　　高効率照明設備</t>
    <rPh sb="3" eb="10">
      <t>コウコウリツショウメイセツビ</t>
    </rPh>
    <phoneticPr fontId="3"/>
  </si>
  <si>
    <t>　　　　　・竣工（完成）写真等</t>
    <phoneticPr fontId="3"/>
  </si>
  <si>
    <t>　　　②太陽光発電設備（民間事業者用）</t>
    <rPh sb="4" eb="9">
      <t>タイヨウコウハツデン</t>
    </rPh>
    <rPh sb="9" eb="11">
      <t>セツビ</t>
    </rPh>
    <rPh sb="12" eb="18">
      <t>ミンカンジギョウシャヨウ</t>
    </rPh>
    <phoneticPr fontId="3"/>
  </si>
  <si>
    <t>数量（kW）</t>
    <rPh sb="0" eb="2">
      <t>スウリョウ</t>
    </rPh>
    <phoneticPr fontId="3"/>
  </si>
  <si>
    <t>数量（kWh）</t>
    <rPh sb="0" eb="2">
      <t>スウリョウ</t>
    </rPh>
    <phoneticPr fontId="3"/>
  </si>
  <si>
    <t>数量（式）</t>
    <rPh sb="0" eb="2">
      <t>スウリョウ</t>
    </rPh>
    <rPh sb="3" eb="4">
      <t>シキ</t>
    </rPh>
    <phoneticPr fontId="3"/>
  </si>
  <si>
    <t>数量（台）</t>
    <rPh sb="0" eb="2">
      <t>スウリョウ</t>
    </rPh>
    <rPh sb="3" eb="4">
      <t>ダイ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</si>
  <si>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</si>
  <si>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補助対象外経費：処分費・消費税</t>
    <rPh sb="0" eb="5">
      <t>ホジョタイショウガイ</t>
    </rPh>
    <rPh sb="5" eb="7">
      <t>ケイヒ</t>
    </rPh>
    <rPh sb="8" eb="11">
      <t>ショブンヒ</t>
    </rPh>
    <rPh sb="12" eb="15">
      <t>ショウヒゼイ</t>
    </rPh>
    <phoneticPr fontId="3"/>
  </si>
  <si>
    <t>（４）再生可能エネルギーエネ熱利用設備</t>
    <rPh sb="3" eb="7">
      <t>サイセイカノウ</t>
    </rPh>
    <rPh sb="14" eb="17">
      <t>ネツリヨウ</t>
    </rPh>
    <rPh sb="17" eb="19">
      <t>セツビ</t>
    </rPh>
    <phoneticPr fontId="3"/>
  </si>
  <si>
    <t>（５）既存住宅断熱改修</t>
    <rPh sb="3" eb="7">
      <t>キゾンジュウタク</t>
    </rPh>
    <rPh sb="7" eb="11">
      <t>ダンネツカイシュウ</t>
    </rPh>
    <phoneticPr fontId="3"/>
  </si>
  <si>
    <t>（６）高効率空調設備</t>
    <rPh sb="3" eb="6">
      <t>コウコウリツ</t>
    </rPh>
    <rPh sb="6" eb="10">
      <t>クウチョウセツビ</t>
    </rPh>
    <phoneticPr fontId="3"/>
  </si>
  <si>
    <t>様式第４号（第９条関係）</t>
    <phoneticPr fontId="3"/>
  </si>
  <si>
    <t>１　請求額</t>
    <phoneticPr fontId="3"/>
  </si>
  <si>
    <t>２　補助金受領口座　　　　　　　　　　　　　　　　　　　　　　　　　</t>
    <phoneticPr fontId="3"/>
  </si>
  <si>
    <t>金融機関名</t>
    <rPh sb="0" eb="5">
      <t>キンユウキカンメイ</t>
    </rPh>
    <phoneticPr fontId="3"/>
  </si>
  <si>
    <t>本・支店（所）</t>
    <rPh sb="0" eb="1">
      <t>ホン</t>
    </rPh>
    <rPh sb="2" eb="4">
      <t>シテン</t>
    </rPh>
    <rPh sb="5" eb="6">
      <t>ショ</t>
    </rPh>
    <phoneticPr fontId="3"/>
  </si>
  <si>
    <t>預金種別</t>
    <rPh sb="0" eb="4">
      <t>ヨキンシュベツ</t>
    </rPh>
    <phoneticPr fontId="3"/>
  </si>
  <si>
    <t>口座番号</t>
    <rPh sb="0" eb="4">
      <t>コウザバンゴウ</t>
    </rPh>
    <phoneticPr fontId="3"/>
  </si>
  <si>
    <t>（フリガナ）</t>
    <phoneticPr fontId="3"/>
  </si>
  <si>
    <t>口座名義</t>
  </si>
  <si>
    <t>総事業費</t>
    <rPh sb="0" eb="1">
      <t>ソウ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</si>
  <si>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</si>
  <si>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r>
      <t>（２）蓄電池設備（家庭用）</t>
    </r>
    <r>
      <rPr>
        <sz val="9"/>
        <color theme="1"/>
        <rFont val="ＭＳ 明朝"/>
        <family val="1"/>
        <charset val="128"/>
      </rPr>
      <t>※（１）と同時設置</t>
    </r>
    <rPh sb="3" eb="6">
      <t>チクデンチ</t>
    </rPh>
    <rPh sb="6" eb="8">
      <t>セツビ</t>
    </rPh>
    <rPh sb="9" eb="11">
      <t>カテイ</t>
    </rPh>
    <rPh sb="11" eb="12">
      <t>ヨウ</t>
    </rPh>
    <rPh sb="18" eb="22">
      <t>ドウシ</t>
    </rPh>
    <phoneticPr fontId="3"/>
  </si>
  <si>
    <r>
      <t>　　　蓄電池設備（業務用）</t>
    </r>
    <r>
      <rPr>
        <sz val="9"/>
        <color theme="1"/>
        <rFont val="ＭＳ 明朝"/>
        <family val="1"/>
        <charset val="128"/>
      </rPr>
      <t>※（１）と同時設置</t>
    </r>
    <rPh sb="3" eb="6">
      <t>チクデンチ</t>
    </rPh>
    <rPh sb="6" eb="8">
      <t>セツビ</t>
    </rPh>
    <rPh sb="9" eb="11">
      <t>ギョウム</t>
    </rPh>
    <rPh sb="11" eb="12">
      <t>ヨウ</t>
    </rPh>
    <phoneticPr fontId="3"/>
  </si>
  <si>
    <r>
      <t>　　　蓄電池設備　</t>
    </r>
    <r>
      <rPr>
        <sz val="9"/>
        <color theme="1"/>
        <rFont val="ＭＳ 明朝"/>
        <family val="1"/>
        <charset val="128"/>
      </rPr>
      <t>※蓄電池設備のみ設置</t>
    </r>
    <rPh sb="3" eb="6">
      <t>チクデンチ</t>
    </rPh>
    <rPh sb="6" eb="8">
      <t>セツビ</t>
    </rPh>
    <rPh sb="10" eb="15">
      <t>チクデンチセツビ</t>
    </rPh>
    <rPh sb="17" eb="19">
      <t>セッチ</t>
    </rPh>
    <phoneticPr fontId="3"/>
  </si>
  <si>
    <t>印</t>
    <rPh sb="0" eb="1">
      <t>イン</t>
    </rPh>
    <phoneticPr fontId="3"/>
  </si>
  <si>
    <t>年度</t>
    <rPh sb="0" eb="2">
      <t>ネンド</t>
    </rPh>
    <phoneticPr fontId="3"/>
  </si>
  <si>
    <t>交付決定</t>
    <rPh sb="0" eb="4">
      <t>コウフケッテイ</t>
    </rPh>
    <phoneticPr fontId="3"/>
  </si>
  <si>
    <t>日付</t>
    <rPh sb="0" eb="2">
      <t>ヒヅケ</t>
    </rPh>
    <phoneticPr fontId="3"/>
  </si>
  <si>
    <t>文書番号</t>
    <rPh sb="0" eb="4">
      <t>ブンショバンゴウ</t>
    </rPh>
    <phoneticPr fontId="3"/>
  </si>
  <si>
    <t>３　補助事業の完了年月日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</si>
</sst>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[Red]\-#,##0&quot;　　&quot;"/>
    <numFmt numFmtId="177" formatCode="0.00_ &quot;kW&quot;"/>
    <numFmt numFmtId="178" formatCode="0.00_ &quot;kWh&quot;"/>
    <numFmt numFmtId="179" formatCode="0_ &quot;台&quot;"/>
    <numFmt numFmtId="180" formatCode="0_ &quot;式&quot;"/>
    <numFmt numFmtId="181" formatCode="[$-411]ggg\ \ e&quot;年&quot;\ \ m&quot;月&quot;\ \ d&quot;日&quot;;@"/>
    <numFmt numFmtId="182" formatCode="&quot;金&quot;\ \ #,##0\ \ \ &quot;円也&quot;"/>
    <numFmt numFmtId="183" formatCode="&quot;令和&quot;0&quot;年度　美郷町ゼロカーボン促進事業実績報告書&quot;"/>
    <numFmt numFmtId="184" formatCode="&quot;令和&quot;0&quot;年度　美郷町ゼロカーボン促進事業補助金請求書&quot;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  <font>
      <u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0" fontId="4" fillId="0" borderId="0" xfId="0" applyFont="1" applyAlignment="1">
      <alignment shrinkToFit="1"/>
    </xf>
    <xf numFmtId="38" fontId="4" fillId="0" borderId="0" xfId="1" applyFont="1" applyAlignment="1">
      <alignment horizontal="right" indent="2"/>
    </xf>
    <xf numFmtId="49" fontId="4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4" fillId="0" borderId="1" xfId="0" applyFont="1" applyBorder="1"/>
    <xf numFmtId="56" fontId="4" fillId="0" borderId="1" xfId="0" applyNumberFormat="1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12" xfId="0" applyFont="1" applyBorder="1"/>
    <xf numFmtId="0" fontId="4" fillId="0" borderId="5" xfId="0" applyFont="1" applyBorder="1"/>
    <xf numFmtId="0" fontId="4" fillId="2" borderId="1" xfId="0" applyNumberFormat="1" applyFont="1" applyFill="1" applyBorder="1"/>
    <xf numFmtId="0" fontId="4" fillId="2" borderId="1" xfId="0" applyFont="1" applyFill="1" applyBorder="1"/>
    <xf numFmtId="0" fontId="4" fillId="0" borderId="0" xfId="0" applyFont="1" applyFill="1"/>
    <xf numFmtId="38" fontId="4" fillId="0" borderId="1" xfId="1" applyFont="1" applyBorder="1" applyAlignment="1">
      <alignment horizontal="right" indent="2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/>
    </xf>
    <xf numFmtId="176" fontId="4" fillId="0" borderId="1" xfId="1" applyNumberFormat="1" applyFont="1" applyBorder="1" applyAlignment="1">
      <alignment horizontal="right"/>
    </xf>
    <xf numFmtId="38" fontId="4" fillId="0" borderId="1" xfId="0" applyNumberFormat="1" applyFont="1" applyBorder="1" applyAlignment="1"/>
    <xf numFmtId="17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 indent="3"/>
    </xf>
    <xf numFmtId="0" fontId="5" fillId="0" borderId="1" xfId="0" applyFont="1" applyBorder="1" applyAlignment="1">
      <alignment horizontal="distributed" indent="3"/>
    </xf>
    <xf numFmtId="38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8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distributed"/>
    </xf>
    <xf numFmtId="183" fontId="2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distributed"/>
    </xf>
    <xf numFmtId="18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81" fontId="4" fillId="3" borderId="0" xfId="0" applyNumberFormat="1" applyFont="1" applyFill="1" applyAlignment="1">
      <alignment horizontal="right"/>
    </xf>
    <xf numFmtId="38" fontId="4" fillId="3" borderId="1" xfId="1" applyFont="1" applyFill="1" applyBorder="1" applyAlignment="1">
      <alignment horizontal="right" indent="2"/>
    </xf>
    <xf numFmtId="177" fontId="4" fillId="3" borderId="1" xfId="0" applyNumberFormat="1" applyFont="1" applyFill="1" applyBorder="1" applyAlignment="1">
      <alignment horizontal="center"/>
    </xf>
    <xf numFmtId="178" fontId="4" fillId="3" borderId="1" xfId="0" applyNumberFormat="1" applyFont="1" applyFill="1" applyBorder="1" applyAlignment="1">
      <alignment horizontal="center"/>
    </xf>
    <xf numFmtId="179" fontId="4" fillId="3" borderId="1" xfId="0" applyNumberFormat="1" applyFont="1" applyFill="1" applyBorder="1" applyAlignment="1">
      <alignment horizontal="center"/>
    </xf>
    <xf numFmtId="180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A7" workbookViewId="0">
      <selection activeCell="B75" sqref="B75:G75"/>
    </sheetView>
  </sheetViews>
  <sheetFormatPr defaultRowHeight="19.8" customHeight="1" x14ac:dyDescent="0.2"/>
  <cols>
    <col min="1" max="1" width="4.296875" style="5" customWidth="1"/>
    <col min="2" max="13" width="6.5" style="5" customWidth="1"/>
    <col min="14" max="16" width="8.796875" style="5"/>
    <col min="17" max="17" width="9.3984375" style="5" bestFit="1" customWidth="1"/>
    <col min="18" max="16384" width="8.796875" style="5"/>
  </cols>
  <sheetData>
    <row r="1" spans="1:20" ht="19.2" customHeight="1" x14ac:dyDescent="0.2">
      <c r="A1" s="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9.2" customHeight="1" x14ac:dyDescent="0.2">
      <c r="A2" s="1"/>
      <c r="B2" s="1"/>
      <c r="C2" s="1"/>
      <c r="D2" s="1"/>
      <c r="E2" s="1"/>
      <c r="F2" s="1"/>
      <c r="G2" s="1"/>
      <c r="H2" s="1"/>
      <c r="I2" s="1"/>
      <c r="J2" s="22"/>
      <c r="K2" s="60" t="s">
        <v>26</v>
      </c>
      <c r="L2" s="60"/>
      <c r="M2" s="60"/>
    </row>
    <row r="3" spans="1:20" ht="19.2" customHeight="1" x14ac:dyDescent="0.2">
      <c r="A3" s="1"/>
      <c r="B3" s="1"/>
      <c r="C3" s="1"/>
      <c r="D3" s="1"/>
      <c r="E3" s="1"/>
      <c r="F3" s="1"/>
      <c r="G3" s="1"/>
      <c r="H3" s="1"/>
      <c r="I3" s="1"/>
      <c r="J3" s="22"/>
      <c r="K3" s="22"/>
      <c r="L3" s="22"/>
      <c r="M3" s="22"/>
    </row>
    <row r="4" spans="1:20" ht="19.2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22"/>
      <c r="K4" s="22"/>
      <c r="L4" s="22"/>
      <c r="M4" s="22"/>
    </row>
    <row r="5" spans="1:20" ht="19.2" customHeight="1" x14ac:dyDescent="0.2">
      <c r="A5" s="1"/>
      <c r="B5" s="1"/>
      <c r="C5" s="1"/>
      <c r="D5" s="1"/>
      <c r="E5" s="1"/>
      <c r="F5" s="1"/>
      <c r="G5" s="1"/>
      <c r="H5" s="1"/>
      <c r="I5" s="1"/>
      <c r="J5" s="22"/>
      <c r="K5" s="22"/>
      <c r="L5" s="22"/>
      <c r="M5" s="22"/>
    </row>
    <row r="6" spans="1:20" ht="19.2" customHeight="1" x14ac:dyDescent="0.2">
      <c r="A6" s="1"/>
      <c r="B6" s="1"/>
      <c r="C6" s="1"/>
      <c r="D6" s="1"/>
      <c r="E6" s="1"/>
      <c r="F6" s="2"/>
      <c r="G6" s="61" t="s">
        <v>25</v>
      </c>
      <c r="H6" s="61"/>
      <c r="I6" s="61"/>
      <c r="J6" s="34"/>
      <c r="K6" s="22"/>
      <c r="L6" s="22"/>
      <c r="M6" s="22"/>
    </row>
    <row r="7" spans="1:20" ht="19.2" customHeight="1" x14ac:dyDescent="0.2">
      <c r="A7" s="1"/>
      <c r="B7" s="1"/>
      <c r="C7" s="1"/>
      <c r="D7" s="1"/>
      <c r="E7" s="1"/>
      <c r="F7" s="2"/>
      <c r="G7" s="61" t="s">
        <v>23</v>
      </c>
      <c r="H7" s="61"/>
      <c r="I7" s="61"/>
      <c r="J7" s="34"/>
      <c r="K7" s="22"/>
      <c r="L7" s="22"/>
      <c r="M7" s="22"/>
    </row>
    <row r="8" spans="1:20" ht="19.2" customHeight="1" x14ac:dyDescent="0.2">
      <c r="A8" s="1"/>
      <c r="B8" s="1"/>
      <c r="C8" s="1"/>
      <c r="D8" s="1"/>
      <c r="E8" s="1"/>
      <c r="F8" s="2"/>
      <c r="G8" s="61" t="s">
        <v>33</v>
      </c>
      <c r="H8" s="61"/>
      <c r="I8" s="61"/>
      <c r="J8" s="34"/>
      <c r="K8" s="22"/>
      <c r="L8" s="22"/>
      <c r="M8" s="24" t="s">
        <v>24</v>
      </c>
    </row>
    <row r="9" spans="1:20" ht="19.2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9.2" customHeight="1" x14ac:dyDescent="0.2">
      <c r="A10" s="62">
        <f>Q10</f>
        <v>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P10" s="26" t="s">
        <v>72</v>
      </c>
      <c r="Q10" s="26"/>
      <c r="R10" s="30"/>
      <c r="S10" s="10"/>
      <c r="T10" s="10"/>
    </row>
    <row r="11" spans="1:20" ht="19.2" customHeight="1" x14ac:dyDescent="0.2">
      <c r="P11" s="28"/>
      <c r="Q11" s="9"/>
      <c r="R11" s="10"/>
      <c r="S11" s="10"/>
      <c r="T11" s="10"/>
    </row>
    <row r="12" spans="1:20" ht="22.2" customHeight="1" x14ac:dyDescent="0.2">
      <c r="A12" s="36" t="str">
        <f>CONCATENATE("　令和",R13,"年",S13,"月",T13,"日付け美郷企第",Q15,"号で交付決定通知のあった令和",Q10,"年度美郷町ゼロカーボン促進事業補助金について、下記のとおり事業を実施したので同補助金交付要綱第７条の規定に基づき、その実績を報告します。")</f>
        <v>　令和-118年1月0日付け美郷企第号で交付決定通知のあった令和年度美郷町ゼロカーボン促進事業補助金について、下記のとおり事業を実施したので同補助金交付要綱第７条の規定に基づき、その実績を報告します。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P12" s="26" t="s">
        <v>73</v>
      </c>
      <c r="Q12" s="31"/>
      <c r="R12" s="29"/>
      <c r="S12" s="29"/>
      <c r="T12" s="29"/>
    </row>
    <row r="13" spans="1:20" ht="22.2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P13" s="26" t="s">
        <v>74</v>
      </c>
      <c r="Q13" s="27"/>
      <c r="R13" s="32">
        <f>YEAR(Q13)-2018</f>
        <v>-118</v>
      </c>
      <c r="S13" s="33">
        <f>MONTH(Q13)</f>
        <v>1</v>
      </c>
      <c r="T13" s="33">
        <f>DAY(Q13)</f>
        <v>0</v>
      </c>
    </row>
    <row r="14" spans="1:20" ht="11.4" customHeight="1" x14ac:dyDescent="0.2">
      <c r="A14" s="7"/>
      <c r="B14" s="7"/>
      <c r="C14" s="7"/>
      <c r="D14" s="7"/>
      <c r="E14" s="7"/>
      <c r="F14" s="7"/>
      <c r="P14" s="28"/>
      <c r="Q14" s="28"/>
      <c r="R14" s="9"/>
      <c r="S14" s="9"/>
      <c r="T14" s="9"/>
    </row>
    <row r="15" spans="1:20" ht="19.2" customHeight="1" x14ac:dyDescent="0.2">
      <c r="A15" s="70" t="s">
        <v>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P15" s="26" t="s">
        <v>75</v>
      </c>
      <c r="Q15" s="26"/>
      <c r="R15" s="30"/>
      <c r="S15" s="10"/>
      <c r="T15" s="10"/>
    </row>
    <row r="16" spans="1:20" ht="19.2" customHeight="1" x14ac:dyDescent="0.2"/>
    <row r="17" spans="1:13" ht="17.399999999999999" customHeight="1" x14ac:dyDescent="0.2">
      <c r="A17" s="5" t="s">
        <v>2</v>
      </c>
    </row>
    <row r="18" spans="1:13" ht="17.399999999999999" customHeight="1" x14ac:dyDescent="0.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7.399999999999999" customHeight="1" x14ac:dyDescent="0.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17.399999999999999" customHeight="1" x14ac:dyDescent="0.2">
      <c r="A20" s="5" t="s">
        <v>27</v>
      </c>
      <c r="G20" s="8"/>
      <c r="M20" s="8" t="s">
        <v>28</v>
      </c>
    </row>
    <row r="21" spans="1:13" ht="17.399999999999999" customHeight="1" x14ac:dyDescent="0.2">
      <c r="B21" s="68" t="s">
        <v>66</v>
      </c>
      <c r="C21" s="69"/>
      <c r="D21" s="16"/>
      <c r="E21" s="9"/>
      <c r="F21" s="17"/>
      <c r="G21" s="9"/>
      <c r="H21" s="17"/>
      <c r="I21" s="9"/>
      <c r="J21" s="71"/>
      <c r="K21" s="69"/>
      <c r="L21" s="38" t="s">
        <v>4</v>
      </c>
      <c r="M21" s="39"/>
    </row>
    <row r="22" spans="1:13" ht="17.399999999999999" customHeight="1" x14ac:dyDescent="0.2">
      <c r="B22" s="63" t="s">
        <v>3</v>
      </c>
      <c r="C22" s="64"/>
      <c r="D22" s="65" t="s">
        <v>7</v>
      </c>
      <c r="E22" s="66"/>
      <c r="F22" s="67" t="s">
        <v>8</v>
      </c>
      <c r="G22" s="67"/>
      <c r="H22" s="67" t="s">
        <v>10</v>
      </c>
      <c r="I22" s="67"/>
      <c r="J22" s="67" t="s">
        <v>4</v>
      </c>
      <c r="K22" s="67"/>
      <c r="L22" s="68" t="s">
        <v>5</v>
      </c>
      <c r="M22" s="69"/>
    </row>
    <row r="23" spans="1:13" ht="17.399999999999999" customHeight="1" x14ac:dyDescent="0.2">
      <c r="B23" s="55"/>
      <c r="C23" s="56"/>
      <c r="D23" s="57"/>
      <c r="E23" s="58"/>
      <c r="F23" s="59" t="s">
        <v>9</v>
      </c>
      <c r="G23" s="59"/>
      <c r="H23" s="59" t="s">
        <v>11</v>
      </c>
      <c r="I23" s="59"/>
      <c r="J23" s="59" t="s">
        <v>12</v>
      </c>
      <c r="K23" s="59"/>
      <c r="L23" s="57" t="s">
        <v>6</v>
      </c>
      <c r="M23" s="58"/>
    </row>
    <row r="24" spans="1:13" ht="17.399999999999999" customHeight="1" x14ac:dyDescent="0.2">
      <c r="B24" s="51">
        <f>B48+B51+B54+B57+B63+B66+B69+B72+B75</f>
        <v>0</v>
      </c>
      <c r="C24" s="52"/>
      <c r="D24" s="53">
        <f>D48+D51+D54+D57+D63+D66+D69+D72+D75</f>
        <v>0</v>
      </c>
      <c r="E24" s="45"/>
      <c r="F24" s="53">
        <f>K48+K51+K54+K57+K63+K66+K69+K72+K75</f>
        <v>0</v>
      </c>
      <c r="G24" s="45"/>
      <c r="H24" s="53">
        <f>B24-F24</f>
        <v>0</v>
      </c>
      <c r="I24" s="45"/>
      <c r="J24" s="45"/>
      <c r="K24" s="45"/>
      <c r="L24" s="54"/>
      <c r="M24" s="52"/>
    </row>
    <row r="25" spans="1:13" ht="17.399999999999999" customHeight="1" x14ac:dyDescent="0.2"/>
    <row r="26" spans="1:13" ht="17.399999999999999" customHeight="1" x14ac:dyDescent="0.2">
      <c r="A26" s="5" t="s">
        <v>76</v>
      </c>
      <c r="F26" s="87" t="s">
        <v>67</v>
      </c>
      <c r="G26" s="87"/>
      <c r="H26" s="87"/>
      <c r="I26" s="87"/>
    </row>
    <row r="27" spans="1:13" ht="17.399999999999999" customHeight="1" x14ac:dyDescent="0.2"/>
    <row r="28" spans="1:13" ht="17.399999999999999" customHeight="1" x14ac:dyDescent="0.2">
      <c r="A28" s="5" t="s">
        <v>41</v>
      </c>
      <c r="M28" s="8" t="s">
        <v>28</v>
      </c>
    </row>
    <row r="29" spans="1:13" ht="17.399999999999999" customHeight="1" x14ac:dyDescent="0.5">
      <c r="B29" s="45" t="s">
        <v>13</v>
      </c>
      <c r="C29" s="45"/>
      <c r="D29" s="41"/>
      <c r="E29" s="41"/>
      <c r="F29" s="49" t="s">
        <v>29</v>
      </c>
      <c r="G29" s="50"/>
      <c r="H29" s="50"/>
      <c r="I29" s="50"/>
      <c r="J29" s="49" t="s">
        <v>30</v>
      </c>
      <c r="K29" s="50"/>
      <c r="L29" s="50"/>
      <c r="M29" s="50"/>
    </row>
    <row r="30" spans="1:13" ht="17.399999999999999" customHeight="1" x14ac:dyDescent="0.5">
      <c r="B30" s="37" t="s">
        <v>14</v>
      </c>
      <c r="C30" s="37"/>
      <c r="D30" s="45" t="s">
        <v>31</v>
      </c>
      <c r="E30" s="45"/>
      <c r="F30" s="47">
        <f>H24</f>
        <v>0</v>
      </c>
      <c r="G30" s="41"/>
      <c r="H30" s="41"/>
      <c r="I30" s="41"/>
      <c r="J30" s="40"/>
      <c r="K30" s="41"/>
      <c r="L30" s="41"/>
      <c r="M30" s="41"/>
    </row>
    <row r="31" spans="1:13" ht="17.399999999999999" customHeight="1" x14ac:dyDescent="0.5">
      <c r="B31" s="37"/>
      <c r="C31" s="37"/>
      <c r="D31" s="45" t="s">
        <v>32</v>
      </c>
      <c r="E31" s="45"/>
      <c r="F31" s="47">
        <f>F24</f>
        <v>0</v>
      </c>
      <c r="G31" s="41"/>
      <c r="H31" s="41"/>
      <c r="I31" s="41"/>
      <c r="J31" s="43" t="s">
        <v>53</v>
      </c>
      <c r="K31" s="44"/>
      <c r="L31" s="44"/>
      <c r="M31" s="44"/>
    </row>
    <row r="32" spans="1:13" ht="17.399999999999999" customHeight="1" x14ac:dyDescent="0.5">
      <c r="B32" s="37"/>
      <c r="C32" s="37"/>
      <c r="D32" s="45" t="s">
        <v>15</v>
      </c>
      <c r="E32" s="45"/>
      <c r="F32" s="46">
        <f>F30+F31</f>
        <v>0</v>
      </c>
      <c r="G32" s="41"/>
      <c r="H32" s="41"/>
      <c r="I32" s="41"/>
      <c r="J32" s="40"/>
      <c r="K32" s="41"/>
      <c r="L32" s="41"/>
      <c r="M32" s="41"/>
    </row>
    <row r="33" spans="1:13" ht="17.399999999999999" customHeight="1" x14ac:dyDescent="0.5">
      <c r="B33" s="37" t="s">
        <v>16</v>
      </c>
      <c r="C33" s="37"/>
      <c r="D33" s="45"/>
      <c r="E33" s="45"/>
      <c r="F33" s="47">
        <f>B24</f>
        <v>0</v>
      </c>
      <c r="G33" s="41"/>
      <c r="H33" s="41"/>
      <c r="I33" s="41"/>
      <c r="J33" s="40"/>
      <c r="K33" s="41"/>
      <c r="L33" s="41"/>
      <c r="M33" s="41"/>
    </row>
    <row r="34" spans="1:13" ht="17.399999999999999" customHeight="1" x14ac:dyDescent="0.5">
      <c r="B34" s="37"/>
      <c r="C34" s="37"/>
      <c r="D34" s="45" t="s">
        <v>15</v>
      </c>
      <c r="E34" s="45"/>
      <c r="F34" s="48">
        <f>F33</f>
        <v>0</v>
      </c>
      <c r="G34" s="41"/>
      <c r="H34" s="41"/>
      <c r="I34" s="41"/>
      <c r="J34" s="40"/>
      <c r="K34" s="41"/>
      <c r="L34" s="41"/>
      <c r="M34" s="41"/>
    </row>
    <row r="35" spans="1:13" s="10" customFormat="1" ht="17.399999999999999" customHeight="1" x14ac:dyDescent="0.2"/>
    <row r="36" spans="1:13" s="1" customFormat="1" ht="17.399999999999999" customHeight="1" x14ac:dyDescent="0.2">
      <c r="A36" s="1" t="s">
        <v>17</v>
      </c>
    </row>
    <row r="37" spans="1:13" s="1" customFormat="1" ht="17.399999999999999" customHeight="1" x14ac:dyDescent="0.2">
      <c r="A37" s="1" t="s">
        <v>18</v>
      </c>
    </row>
    <row r="38" spans="1:13" s="1" customFormat="1" ht="17.399999999999999" customHeight="1" x14ac:dyDescent="0.2">
      <c r="A38" s="1" t="s">
        <v>19</v>
      </c>
    </row>
    <row r="39" spans="1:13" s="1" customFormat="1" ht="17.399999999999999" customHeight="1" x14ac:dyDescent="0.2">
      <c r="A39" s="1" t="s">
        <v>46</v>
      </c>
    </row>
    <row r="40" spans="1:13" s="1" customFormat="1" ht="17.399999999999999" customHeight="1" x14ac:dyDescent="0.2">
      <c r="A40" s="1" t="s">
        <v>20</v>
      </c>
    </row>
    <row r="41" spans="1:13" s="1" customFormat="1" ht="17.399999999999999" customHeight="1" x14ac:dyDescent="0.2">
      <c r="A41" s="1" t="s">
        <v>21</v>
      </c>
    </row>
    <row r="42" spans="1:13" s="1" customFormat="1" ht="17.399999999999999" customHeight="1" x14ac:dyDescent="0.2">
      <c r="A42" s="1" t="s">
        <v>22</v>
      </c>
    </row>
    <row r="44" spans="1:13" ht="21" customHeight="1" x14ac:dyDescent="0.2">
      <c r="A44" s="5" t="s">
        <v>34</v>
      </c>
    </row>
    <row r="45" spans="1:13" ht="21" customHeight="1" x14ac:dyDescent="0.2">
      <c r="B45" s="42" t="s">
        <v>36</v>
      </c>
      <c r="C45" s="42"/>
      <c r="D45" s="42"/>
    </row>
    <row r="46" spans="1:13" ht="21" customHeight="1" x14ac:dyDescent="0.2">
      <c r="A46" s="6" t="s">
        <v>43</v>
      </c>
      <c r="B46" s="11"/>
      <c r="C46" s="11"/>
    </row>
    <row r="47" spans="1:13" ht="21" customHeight="1" x14ac:dyDescent="0.2">
      <c r="A47" s="4"/>
      <c r="B47" s="38" t="s">
        <v>35</v>
      </c>
      <c r="C47" s="39"/>
      <c r="D47" s="38" t="s">
        <v>52</v>
      </c>
      <c r="E47" s="39"/>
      <c r="F47" s="38" t="s">
        <v>48</v>
      </c>
      <c r="G47" s="39"/>
      <c r="H47" s="37" t="s">
        <v>37</v>
      </c>
      <c r="I47" s="37"/>
      <c r="J47" s="15" t="s">
        <v>38</v>
      </c>
      <c r="K47" s="37" t="s">
        <v>39</v>
      </c>
      <c r="L47" s="37"/>
      <c r="M47" s="12"/>
    </row>
    <row r="48" spans="1:13" ht="21" customHeight="1" x14ac:dyDescent="0.2">
      <c r="A48" s="4"/>
      <c r="B48" s="88"/>
      <c r="C48" s="88"/>
      <c r="D48" s="88"/>
      <c r="E48" s="88"/>
      <c r="F48" s="89"/>
      <c r="G48" s="89"/>
      <c r="H48" s="35">
        <f>ROUNDDOWN(ROUNDDOWN(F48,0)*70000,-3)</f>
        <v>0</v>
      </c>
      <c r="I48" s="35"/>
      <c r="J48" s="13" t="s">
        <v>42</v>
      </c>
      <c r="K48" s="35">
        <f>H48</f>
        <v>0</v>
      </c>
      <c r="L48" s="35"/>
      <c r="M48" s="12"/>
    </row>
    <row r="49" spans="1:13" ht="21" customHeight="1" x14ac:dyDescent="0.2">
      <c r="A49" s="6" t="s">
        <v>47</v>
      </c>
      <c r="B49" s="11"/>
      <c r="C49" s="11"/>
      <c r="D49" s="11"/>
      <c r="E49" s="11"/>
    </row>
    <row r="50" spans="1:13" ht="21" customHeight="1" x14ac:dyDescent="0.2">
      <c r="A50" s="4"/>
      <c r="B50" s="37" t="s">
        <v>35</v>
      </c>
      <c r="C50" s="37"/>
      <c r="D50" s="37" t="s">
        <v>52</v>
      </c>
      <c r="E50" s="37"/>
      <c r="F50" s="37" t="s">
        <v>48</v>
      </c>
      <c r="G50" s="37"/>
      <c r="H50" s="37" t="s">
        <v>37</v>
      </c>
      <c r="I50" s="37"/>
      <c r="J50" s="15" t="s">
        <v>38</v>
      </c>
      <c r="K50" s="37" t="s">
        <v>39</v>
      </c>
      <c r="L50" s="37"/>
      <c r="M50" s="12"/>
    </row>
    <row r="51" spans="1:13" ht="21" customHeight="1" x14ac:dyDescent="0.2">
      <c r="A51" s="4"/>
      <c r="B51" s="88"/>
      <c r="C51" s="88"/>
      <c r="D51" s="88"/>
      <c r="E51" s="88"/>
      <c r="F51" s="89"/>
      <c r="G51" s="89"/>
      <c r="H51" s="35">
        <f>ROUNDDOWN(ROUNDDOWN(F51,0)*50000,-3)</f>
        <v>0</v>
      </c>
      <c r="I51" s="35"/>
      <c r="J51" s="13" t="s">
        <v>42</v>
      </c>
      <c r="K51" s="35">
        <f>H51</f>
        <v>0</v>
      </c>
      <c r="L51" s="35"/>
      <c r="M51" s="12"/>
    </row>
    <row r="52" spans="1:13" ht="21" customHeight="1" x14ac:dyDescent="0.2">
      <c r="A52" s="6" t="s">
        <v>68</v>
      </c>
      <c r="B52" s="11"/>
      <c r="C52" s="11"/>
      <c r="D52" s="11"/>
      <c r="E52" s="11"/>
    </row>
    <row r="53" spans="1:13" ht="21" customHeight="1" x14ac:dyDescent="0.2">
      <c r="A53" s="4"/>
      <c r="B53" s="37" t="s">
        <v>35</v>
      </c>
      <c r="C53" s="37"/>
      <c r="D53" s="37" t="s">
        <v>52</v>
      </c>
      <c r="E53" s="37"/>
      <c r="F53" s="37" t="s">
        <v>49</v>
      </c>
      <c r="G53" s="37"/>
      <c r="H53" s="37" t="s">
        <v>37</v>
      </c>
      <c r="I53" s="37"/>
      <c r="J53" s="20" t="s">
        <v>38</v>
      </c>
      <c r="K53" s="37" t="s">
        <v>39</v>
      </c>
      <c r="L53" s="37"/>
      <c r="M53" s="12"/>
    </row>
    <row r="54" spans="1:13" ht="21" customHeight="1" x14ac:dyDescent="0.2">
      <c r="A54" s="4"/>
      <c r="B54" s="88"/>
      <c r="C54" s="88"/>
      <c r="D54" s="88"/>
      <c r="E54" s="88"/>
      <c r="F54" s="90"/>
      <c r="G54" s="90"/>
      <c r="H54" s="35">
        <f>IF(D54="",0,IF(D54/ROUNDDOWN(F54,0)&gt;=155000,ROUNDDOWN(ROUNDDOWN(F54,0)*155000,0),D54))</f>
        <v>0</v>
      </c>
      <c r="I54" s="35"/>
      <c r="J54" s="14">
        <v>0.33333333333333331</v>
      </c>
      <c r="K54" s="35">
        <f>IFERROR(IF(D54/ROUNDDOWN(F54,0)&gt;=155000,ROUNDDOWN(ROUNDDOWN(F54,0)*52000,-3),ROUNDDOWN(H54*J54,-3)),0)</f>
        <v>0</v>
      </c>
      <c r="L54" s="35"/>
      <c r="M54" s="12"/>
    </row>
    <row r="55" spans="1:13" ht="21" customHeight="1" x14ac:dyDescent="0.2">
      <c r="A55" s="6" t="s">
        <v>69</v>
      </c>
      <c r="B55" s="11"/>
      <c r="C55" s="11"/>
      <c r="D55" s="11"/>
      <c r="E55" s="11"/>
    </row>
    <row r="56" spans="1:13" ht="21" customHeight="1" x14ac:dyDescent="0.2">
      <c r="A56" s="4"/>
      <c r="B56" s="38" t="s">
        <v>35</v>
      </c>
      <c r="C56" s="39"/>
      <c r="D56" s="38" t="s">
        <v>52</v>
      </c>
      <c r="E56" s="39"/>
      <c r="F56" s="38" t="s">
        <v>49</v>
      </c>
      <c r="G56" s="39"/>
      <c r="H56" s="37" t="s">
        <v>37</v>
      </c>
      <c r="I56" s="37"/>
      <c r="J56" s="20" t="s">
        <v>38</v>
      </c>
      <c r="K56" s="37" t="s">
        <v>39</v>
      </c>
      <c r="L56" s="37"/>
      <c r="M56" s="12"/>
    </row>
    <row r="57" spans="1:13" ht="21" customHeight="1" x14ac:dyDescent="0.2">
      <c r="A57" s="4"/>
      <c r="B57" s="88"/>
      <c r="C57" s="88"/>
      <c r="D57" s="88"/>
      <c r="E57" s="88"/>
      <c r="F57" s="90"/>
      <c r="G57" s="90"/>
      <c r="H57" s="35">
        <f>IF(D57="",0,IF(D57/F57&gt;190000,ROUNDDOWN(F57*190000,0),D57*1/3))</f>
        <v>0</v>
      </c>
      <c r="I57" s="35"/>
      <c r="J57" s="14">
        <v>0.33333333333333331</v>
      </c>
      <c r="K57" s="35">
        <f>IFERROR(IF(D57/F57&gt;190000,ROUNDDOWN(F57*63000,0),ROUNDDOWN(H57*J57,0)),0)</f>
        <v>0</v>
      </c>
      <c r="L57" s="35"/>
      <c r="M57" s="12"/>
    </row>
    <row r="58" spans="1:13" ht="21" customHeight="1" x14ac:dyDescent="0.2">
      <c r="A58" s="6" t="s">
        <v>70</v>
      </c>
      <c r="B58" s="11"/>
      <c r="C58" s="11"/>
      <c r="D58" s="11"/>
      <c r="E58" s="11"/>
    </row>
    <row r="59" spans="1:13" ht="21" customHeight="1" x14ac:dyDescent="0.2">
      <c r="A59" s="4"/>
      <c r="B59" s="37" t="s">
        <v>35</v>
      </c>
      <c r="C59" s="37"/>
      <c r="D59" s="37" t="s">
        <v>52</v>
      </c>
      <c r="E59" s="37"/>
      <c r="F59" s="37" t="s">
        <v>49</v>
      </c>
      <c r="G59" s="37"/>
      <c r="H59" s="37" t="s">
        <v>37</v>
      </c>
      <c r="I59" s="37"/>
      <c r="J59" s="21" t="s">
        <v>38</v>
      </c>
      <c r="K59" s="37" t="s">
        <v>39</v>
      </c>
      <c r="L59" s="37"/>
      <c r="M59" s="12"/>
    </row>
    <row r="60" spans="1:13" ht="21" customHeight="1" x14ac:dyDescent="0.2">
      <c r="A60" s="4"/>
      <c r="B60" s="88"/>
      <c r="C60" s="88"/>
      <c r="D60" s="88"/>
      <c r="E60" s="88"/>
      <c r="F60" s="90"/>
      <c r="G60" s="90"/>
      <c r="H60" s="35">
        <f>IF(D60="",0,IF(D60/F60&gt;190000,ROUNDDOWN(F60*190000,0),D60*1/3))</f>
        <v>0</v>
      </c>
      <c r="I60" s="35"/>
      <c r="J60" s="14">
        <v>0.33333333333333331</v>
      </c>
      <c r="K60" s="35">
        <f>IFERROR(IF(D60/F60&gt;190000,ROUNDDOWN(F60*63000,0),ROUNDDOWN(H60*J60,0)),0)</f>
        <v>0</v>
      </c>
      <c r="L60" s="35"/>
      <c r="M60" s="12"/>
    </row>
    <row r="61" spans="1:13" ht="21" customHeight="1" x14ac:dyDescent="0.2">
      <c r="A61" s="6" t="s">
        <v>40</v>
      </c>
      <c r="B61" s="11"/>
      <c r="C61" s="11"/>
      <c r="D61" s="11"/>
      <c r="E61" s="11"/>
    </row>
    <row r="62" spans="1:13" ht="21" customHeight="1" x14ac:dyDescent="0.2">
      <c r="A62" s="4"/>
      <c r="B62" s="37" t="s">
        <v>35</v>
      </c>
      <c r="C62" s="37"/>
      <c r="D62" s="37" t="s">
        <v>52</v>
      </c>
      <c r="E62" s="37"/>
      <c r="F62" s="37" t="s">
        <v>49</v>
      </c>
      <c r="G62" s="37"/>
      <c r="H62" s="37" t="s">
        <v>37</v>
      </c>
      <c r="I62" s="37"/>
      <c r="J62" s="15" t="s">
        <v>38</v>
      </c>
      <c r="K62" s="37" t="s">
        <v>39</v>
      </c>
      <c r="L62" s="37"/>
      <c r="M62" s="12"/>
    </row>
    <row r="63" spans="1:13" ht="21" customHeight="1" x14ac:dyDescent="0.2">
      <c r="A63" s="4"/>
      <c r="B63" s="88"/>
      <c r="C63" s="88"/>
      <c r="D63" s="88"/>
      <c r="E63" s="88"/>
      <c r="F63" s="90"/>
      <c r="G63" s="90"/>
      <c r="H63" s="35">
        <f>D63</f>
        <v>0</v>
      </c>
      <c r="I63" s="35"/>
      <c r="J63" s="14">
        <v>0.5</v>
      </c>
      <c r="K63" s="35">
        <f>ROUNDDOWN(H63*J63,-3)</f>
        <v>0</v>
      </c>
      <c r="L63" s="35"/>
      <c r="M63" s="12"/>
    </row>
    <row r="64" spans="1:13" ht="21" customHeight="1" x14ac:dyDescent="0.2">
      <c r="A64" s="6" t="s">
        <v>54</v>
      </c>
      <c r="B64" s="11"/>
      <c r="C64" s="11"/>
      <c r="D64" s="11"/>
      <c r="E64" s="11"/>
    </row>
    <row r="65" spans="1:13" ht="21" customHeight="1" x14ac:dyDescent="0.2">
      <c r="A65" s="4"/>
      <c r="B65" s="37" t="s">
        <v>35</v>
      </c>
      <c r="C65" s="37"/>
      <c r="D65" s="37" t="s">
        <v>52</v>
      </c>
      <c r="E65" s="37"/>
      <c r="F65" s="37" t="s">
        <v>51</v>
      </c>
      <c r="G65" s="37"/>
      <c r="H65" s="37" t="s">
        <v>37</v>
      </c>
      <c r="I65" s="37"/>
      <c r="J65" s="15" t="s">
        <v>38</v>
      </c>
      <c r="K65" s="37" t="s">
        <v>39</v>
      </c>
      <c r="L65" s="37"/>
      <c r="M65" s="12"/>
    </row>
    <row r="66" spans="1:13" ht="21" customHeight="1" x14ac:dyDescent="0.2">
      <c r="A66" s="4"/>
      <c r="B66" s="88"/>
      <c r="C66" s="88"/>
      <c r="D66" s="88"/>
      <c r="E66" s="88"/>
      <c r="F66" s="91"/>
      <c r="G66" s="91"/>
      <c r="H66" s="35">
        <f>D66*F66</f>
        <v>0</v>
      </c>
      <c r="I66" s="35"/>
      <c r="J66" s="14">
        <v>0.66666666666666663</v>
      </c>
      <c r="K66" s="35">
        <f>ROUNDDOWN(H66*J66,-3)</f>
        <v>0</v>
      </c>
      <c r="L66" s="35"/>
      <c r="M66" s="12"/>
    </row>
    <row r="67" spans="1:13" ht="21" customHeight="1" x14ac:dyDescent="0.2">
      <c r="A67" s="6" t="s">
        <v>55</v>
      </c>
      <c r="B67" s="11"/>
      <c r="C67" s="11"/>
      <c r="D67" s="11"/>
      <c r="E67" s="11"/>
    </row>
    <row r="68" spans="1:13" ht="21" customHeight="1" x14ac:dyDescent="0.2">
      <c r="A68" s="4"/>
      <c r="B68" s="37" t="s">
        <v>35</v>
      </c>
      <c r="C68" s="37"/>
      <c r="D68" s="37" t="s">
        <v>52</v>
      </c>
      <c r="E68" s="37"/>
      <c r="F68" s="37" t="s">
        <v>50</v>
      </c>
      <c r="G68" s="37"/>
      <c r="H68" s="37" t="s">
        <v>37</v>
      </c>
      <c r="I68" s="37"/>
      <c r="J68" s="15" t="s">
        <v>38</v>
      </c>
      <c r="K68" s="37" t="s">
        <v>39</v>
      </c>
      <c r="L68" s="37"/>
      <c r="M68" s="12"/>
    </row>
    <row r="69" spans="1:13" ht="21" customHeight="1" x14ac:dyDescent="0.2">
      <c r="A69" s="4"/>
      <c r="B69" s="88"/>
      <c r="C69" s="88"/>
      <c r="D69" s="88"/>
      <c r="E69" s="88"/>
      <c r="F69" s="92"/>
      <c r="G69" s="92"/>
      <c r="H69" s="35">
        <f>D69*F69</f>
        <v>0</v>
      </c>
      <c r="I69" s="35"/>
      <c r="J69" s="14">
        <v>0.33333333333333331</v>
      </c>
      <c r="K69" s="35">
        <f>ROUNDDOWN(H69*J69,-3)</f>
        <v>0</v>
      </c>
      <c r="L69" s="35"/>
      <c r="M69" s="12"/>
    </row>
    <row r="70" spans="1:13" ht="21" customHeight="1" x14ac:dyDescent="0.2">
      <c r="A70" s="6" t="s">
        <v>56</v>
      </c>
      <c r="B70" s="11"/>
      <c r="C70" s="11"/>
      <c r="D70" s="11"/>
      <c r="E70" s="11"/>
    </row>
    <row r="71" spans="1:13" ht="21" customHeight="1" x14ac:dyDescent="0.2">
      <c r="A71" s="4"/>
      <c r="B71" s="37" t="s">
        <v>35</v>
      </c>
      <c r="C71" s="37"/>
      <c r="D71" s="37" t="s">
        <v>52</v>
      </c>
      <c r="E71" s="37"/>
      <c r="F71" s="37" t="s">
        <v>50</v>
      </c>
      <c r="G71" s="37"/>
      <c r="H71" s="37" t="s">
        <v>37</v>
      </c>
      <c r="I71" s="37"/>
      <c r="J71" s="15" t="s">
        <v>38</v>
      </c>
      <c r="K71" s="37" t="s">
        <v>39</v>
      </c>
      <c r="L71" s="37"/>
      <c r="M71" s="12"/>
    </row>
    <row r="72" spans="1:13" ht="21" customHeight="1" x14ac:dyDescent="0.2">
      <c r="A72" s="4"/>
      <c r="B72" s="88"/>
      <c r="C72" s="88"/>
      <c r="D72" s="88"/>
      <c r="E72" s="88"/>
      <c r="F72" s="92"/>
      <c r="G72" s="92"/>
      <c r="H72" s="35">
        <f>D72*F72</f>
        <v>0</v>
      </c>
      <c r="I72" s="35"/>
      <c r="J72" s="14">
        <v>0.5</v>
      </c>
      <c r="K72" s="35">
        <f>ROUNDDOWN(H72*J72,-3)</f>
        <v>0</v>
      </c>
      <c r="L72" s="35"/>
      <c r="M72" s="12"/>
    </row>
    <row r="73" spans="1:13" ht="21" customHeight="1" x14ac:dyDescent="0.2">
      <c r="A73" s="6" t="s">
        <v>45</v>
      </c>
      <c r="B73" s="11"/>
      <c r="C73" s="11"/>
      <c r="D73" s="11"/>
      <c r="E73" s="11"/>
    </row>
    <row r="74" spans="1:13" ht="21" customHeight="1" x14ac:dyDescent="0.2">
      <c r="A74" s="4"/>
      <c r="B74" s="37" t="s">
        <v>35</v>
      </c>
      <c r="C74" s="37"/>
      <c r="D74" s="37" t="s">
        <v>52</v>
      </c>
      <c r="E74" s="37"/>
      <c r="F74" s="37" t="s">
        <v>50</v>
      </c>
      <c r="G74" s="37"/>
      <c r="H74" s="37" t="s">
        <v>37</v>
      </c>
      <c r="I74" s="37"/>
      <c r="J74" s="15" t="s">
        <v>38</v>
      </c>
      <c r="K74" s="37" t="s">
        <v>39</v>
      </c>
      <c r="L74" s="37"/>
      <c r="M74" s="12"/>
    </row>
    <row r="75" spans="1:13" ht="21" customHeight="1" x14ac:dyDescent="0.2">
      <c r="A75" s="4"/>
      <c r="B75" s="88"/>
      <c r="C75" s="88"/>
      <c r="D75" s="88"/>
      <c r="E75" s="88"/>
      <c r="F75" s="92"/>
      <c r="G75" s="92"/>
      <c r="H75" s="35">
        <f>D75*F75</f>
        <v>0</v>
      </c>
      <c r="I75" s="35"/>
      <c r="J75" s="14">
        <v>0.5</v>
      </c>
      <c r="K75" s="35">
        <f>ROUNDDOWN(H75*J75,-3)</f>
        <v>0</v>
      </c>
      <c r="L75" s="35"/>
      <c r="M75" s="12"/>
    </row>
  </sheetData>
  <mergeCells count="151">
    <mergeCell ref="K2:M2"/>
    <mergeCell ref="G6:I6"/>
    <mergeCell ref="G7:I7"/>
    <mergeCell ref="G8:I8"/>
    <mergeCell ref="A10:M10"/>
    <mergeCell ref="B22:C22"/>
    <mergeCell ref="D22:E22"/>
    <mergeCell ref="F22:G22"/>
    <mergeCell ref="H22:I22"/>
    <mergeCell ref="J22:K22"/>
    <mergeCell ref="L22:M22"/>
    <mergeCell ref="A15:M15"/>
    <mergeCell ref="B18:M19"/>
    <mergeCell ref="B21:C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F26:I26"/>
    <mergeCell ref="B29:E29"/>
    <mergeCell ref="F29:I29"/>
    <mergeCell ref="J29:M29"/>
    <mergeCell ref="B30:C32"/>
    <mergeCell ref="D30:E30"/>
    <mergeCell ref="F30:I30"/>
    <mergeCell ref="J30:M30"/>
    <mergeCell ref="D31:E31"/>
    <mergeCell ref="F31:I31"/>
    <mergeCell ref="J34:M34"/>
    <mergeCell ref="B45:D45"/>
    <mergeCell ref="B47:C47"/>
    <mergeCell ref="D47:E47"/>
    <mergeCell ref="F47:G47"/>
    <mergeCell ref="H47:I47"/>
    <mergeCell ref="K47:L47"/>
    <mergeCell ref="J31:M31"/>
    <mergeCell ref="D32:E32"/>
    <mergeCell ref="F32:I32"/>
    <mergeCell ref="J32:M32"/>
    <mergeCell ref="B33:C34"/>
    <mergeCell ref="D33:E33"/>
    <mergeCell ref="F33:I33"/>
    <mergeCell ref="J33:M33"/>
    <mergeCell ref="D34:E34"/>
    <mergeCell ref="F34:I34"/>
    <mergeCell ref="B48:C48"/>
    <mergeCell ref="D48:E48"/>
    <mergeCell ref="F48:G48"/>
    <mergeCell ref="H48:I48"/>
    <mergeCell ref="K48:L48"/>
    <mergeCell ref="B50:C50"/>
    <mergeCell ref="D50:E50"/>
    <mergeCell ref="F50:G50"/>
    <mergeCell ref="H50:I50"/>
    <mergeCell ref="K50:L50"/>
    <mergeCell ref="B51:C51"/>
    <mergeCell ref="D51:E51"/>
    <mergeCell ref="F51:G51"/>
    <mergeCell ref="H51:I51"/>
    <mergeCell ref="K51:L51"/>
    <mergeCell ref="B53:C53"/>
    <mergeCell ref="D53:E53"/>
    <mergeCell ref="F53:G53"/>
    <mergeCell ref="H53:I53"/>
    <mergeCell ref="K53:L53"/>
    <mergeCell ref="B54:C54"/>
    <mergeCell ref="D54:E54"/>
    <mergeCell ref="F54:G54"/>
    <mergeCell ref="H54:I54"/>
    <mergeCell ref="K54:L54"/>
    <mergeCell ref="B56:C56"/>
    <mergeCell ref="D56:E56"/>
    <mergeCell ref="F56:G56"/>
    <mergeCell ref="H56:I56"/>
    <mergeCell ref="K56:L56"/>
    <mergeCell ref="B57:C57"/>
    <mergeCell ref="D57:E57"/>
    <mergeCell ref="F57:G57"/>
    <mergeCell ref="H57:I57"/>
    <mergeCell ref="K57:L57"/>
    <mergeCell ref="B62:C62"/>
    <mergeCell ref="D62:E62"/>
    <mergeCell ref="F62:G62"/>
    <mergeCell ref="H62:I62"/>
    <mergeCell ref="K62:L62"/>
    <mergeCell ref="B59:C59"/>
    <mergeCell ref="D59:E59"/>
    <mergeCell ref="F59:G59"/>
    <mergeCell ref="H59:I59"/>
    <mergeCell ref="K59:L59"/>
    <mergeCell ref="B60:C60"/>
    <mergeCell ref="D60:E60"/>
    <mergeCell ref="F60:G60"/>
    <mergeCell ref="H60:I60"/>
    <mergeCell ref="K60:L60"/>
    <mergeCell ref="B63:C63"/>
    <mergeCell ref="D63:E63"/>
    <mergeCell ref="F63:G63"/>
    <mergeCell ref="H63:I63"/>
    <mergeCell ref="K63:L63"/>
    <mergeCell ref="B65:C65"/>
    <mergeCell ref="D65:E65"/>
    <mergeCell ref="F65:G65"/>
    <mergeCell ref="H65:I65"/>
    <mergeCell ref="K65:L65"/>
    <mergeCell ref="H71:I71"/>
    <mergeCell ref="K71:L71"/>
    <mergeCell ref="B66:C66"/>
    <mergeCell ref="D66:E66"/>
    <mergeCell ref="F66:G66"/>
    <mergeCell ref="H66:I66"/>
    <mergeCell ref="K66:L66"/>
    <mergeCell ref="B68:C68"/>
    <mergeCell ref="D68:E68"/>
    <mergeCell ref="F68:G68"/>
    <mergeCell ref="H68:I68"/>
    <mergeCell ref="K68:L68"/>
    <mergeCell ref="B75:C75"/>
    <mergeCell ref="D75:E75"/>
    <mergeCell ref="F75:G75"/>
    <mergeCell ref="H75:I75"/>
    <mergeCell ref="K75:L75"/>
    <mergeCell ref="A12:M13"/>
    <mergeCell ref="B72:C72"/>
    <mergeCell ref="D72:E72"/>
    <mergeCell ref="F72:G72"/>
    <mergeCell ref="H72:I72"/>
    <mergeCell ref="K72:L72"/>
    <mergeCell ref="B74:C74"/>
    <mergeCell ref="D74:E74"/>
    <mergeCell ref="F74:G74"/>
    <mergeCell ref="H74:I74"/>
    <mergeCell ref="K74:L74"/>
    <mergeCell ref="B69:C69"/>
    <mergeCell ref="D69:E69"/>
    <mergeCell ref="F69:G69"/>
    <mergeCell ref="H69:I69"/>
    <mergeCell ref="K69:L69"/>
    <mergeCell ref="B71:C71"/>
    <mergeCell ref="D71:E71"/>
    <mergeCell ref="F71:G71"/>
  </mergeCells>
  <phoneticPr fontId="3"/>
  <pageMargins left="0.49" right="0.49" top="0.48" bottom="0.48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O28" sqref="O28"/>
    </sheetView>
  </sheetViews>
  <sheetFormatPr defaultRowHeight="19.8" customHeight="1" x14ac:dyDescent="0.2"/>
  <cols>
    <col min="1" max="1" width="4.296875" style="1" customWidth="1"/>
    <col min="2" max="13" width="6.5" style="1" customWidth="1"/>
    <col min="14" max="16384" width="8.796875" style="1"/>
  </cols>
  <sheetData>
    <row r="1" spans="1:13" ht="19.2" customHeight="1" x14ac:dyDescent="0.2">
      <c r="A1" s="3" t="s">
        <v>57</v>
      </c>
    </row>
    <row r="2" spans="1:13" ht="19.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60" t="s">
        <v>26</v>
      </c>
      <c r="L2" s="60"/>
      <c r="M2" s="60"/>
    </row>
    <row r="3" spans="1:13" ht="19.2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9.2" customHeight="1" x14ac:dyDescent="0.2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9.2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9.2" customHeight="1" x14ac:dyDescent="0.2">
      <c r="A6" s="22"/>
      <c r="B6" s="22"/>
      <c r="C6" s="22"/>
      <c r="D6" s="22"/>
      <c r="E6" s="22"/>
      <c r="F6" s="23"/>
      <c r="G6" s="73" t="s">
        <v>25</v>
      </c>
      <c r="H6" s="73"/>
      <c r="I6" s="73"/>
      <c r="J6" s="75" t="str">
        <f>IF(実績報告書!J6="","",実績報告書!J6)</f>
        <v/>
      </c>
      <c r="K6" s="75"/>
      <c r="L6" s="75"/>
      <c r="M6" s="75"/>
    </row>
    <row r="7" spans="1:13" ht="19.2" customHeight="1" x14ac:dyDescent="0.45">
      <c r="A7" s="22"/>
      <c r="B7" s="22"/>
      <c r="C7" s="22"/>
      <c r="D7" s="22"/>
      <c r="E7" s="22"/>
      <c r="F7" s="23"/>
      <c r="G7" s="73" t="s">
        <v>23</v>
      </c>
      <c r="H7" s="73"/>
      <c r="I7" s="73"/>
      <c r="J7" s="75" t="str">
        <f>IF(実績報告書!J7="","",実績報告書!J7)</f>
        <v/>
      </c>
      <c r="K7" s="76"/>
      <c r="L7" s="76"/>
      <c r="M7" s="76"/>
    </row>
    <row r="8" spans="1:13" ht="19.2" customHeight="1" x14ac:dyDescent="0.45">
      <c r="A8" s="22"/>
      <c r="B8" s="22"/>
      <c r="C8" s="22"/>
      <c r="D8" s="22"/>
      <c r="E8" s="22"/>
      <c r="F8" s="23"/>
      <c r="G8" s="73" t="s">
        <v>33</v>
      </c>
      <c r="H8" s="73"/>
      <c r="I8" s="73"/>
      <c r="J8" s="75" t="str">
        <f>IF(実績報告書!J8="","",実績報告書!J8)</f>
        <v/>
      </c>
      <c r="K8" s="76"/>
      <c r="L8" s="76"/>
      <c r="M8" s="24" t="s">
        <v>71</v>
      </c>
    </row>
    <row r="9" spans="1:13" ht="19.2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9.2" customHeight="1" x14ac:dyDescent="0.2">
      <c r="A10" s="74">
        <f>実績報告書!Q10</f>
        <v>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9.2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9.2" customHeight="1" x14ac:dyDescent="0.2">
      <c r="A12" s="72" t="str">
        <f>CONCATENATE("　令和",実績報告書!R13,"年",実績報告書!S13,"月",実績報告書!T13,"日付け美郷企第",実績報告書!Q15,"号で交付決定通知のあった令和",実績報告書!Q10,"年度美郷町ゼロカーボン促進事業補助金について、同補助金交付要綱第９条の規定に基づき下記のとおり請求します。")</f>
        <v>　令和-118年1月0日付け美郷企第号で交付決定通知のあった令和年度美郷町ゼロカーボン促進事業補助金について、同補助金交付要綱第９条の規定に基づき下記のとおり請求します。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9.2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9.2" customHeight="1" x14ac:dyDescent="0.2">
      <c r="A14" s="25"/>
      <c r="B14" s="25"/>
      <c r="C14" s="25"/>
      <c r="D14" s="25"/>
      <c r="E14" s="25"/>
      <c r="F14" s="25"/>
      <c r="G14" s="22"/>
      <c r="H14" s="22"/>
      <c r="I14" s="22"/>
      <c r="J14" s="22"/>
      <c r="K14" s="22"/>
      <c r="L14" s="22"/>
      <c r="M14" s="22"/>
    </row>
    <row r="15" spans="1:13" ht="17.399999999999999" customHeight="1" x14ac:dyDescent="0.2">
      <c r="A15" s="77" t="s">
        <v>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7.399999999999999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7.399999999999999" customHeight="1" x14ac:dyDescent="0.2">
      <c r="A17" s="22" t="s">
        <v>58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7.399999999999999" customHeight="1" x14ac:dyDescent="0.2">
      <c r="A18" s="22"/>
      <c r="B18" s="78">
        <f>実績報告書!F24</f>
        <v>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7.399999999999999" customHeight="1" x14ac:dyDescent="0.2">
      <c r="A19" s="22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7.399999999999999" customHeight="1" x14ac:dyDescent="0.2">
      <c r="A20" s="1" t="s">
        <v>59</v>
      </c>
      <c r="G20" s="18"/>
      <c r="M20" s="18"/>
    </row>
    <row r="21" spans="1:13" ht="17.399999999999999" customHeight="1" x14ac:dyDescent="0.2"/>
    <row r="22" spans="1:13" ht="17.399999999999999" customHeight="1" x14ac:dyDescent="0.2">
      <c r="B22" s="79" t="s">
        <v>60</v>
      </c>
      <c r="C22" s="79"/>
      <c r="D22" s="79"/>
      <c r="E22" s="93"/>
      <c r="F22" s="93"/>
      <c r="G22" s="93"/>
      <c r="H22" s="93"/>
      <c r="I22" s="93"/>
      <c r="J22" s="93"/>
      <c r="K22" s="93"/>
      <c r="L22" s="93"/>
    </row>
    <row r="23" spans="1:13" ht="17.399999999999999" customHeight="1" x14ac:dyDescent="0.2">
      <c r="B23" s="79"/>
      <c r="C23" s="79"/>
      <c r="D23" s="79"/>
      <c r="E23" s="93"/>
      <c r="F23" s="93"/>
      <c r="G23" s="93"/>
      <c r="H23" s="93"/>
      <c r="I23" s="93"/>
      <c r="J23" s="93"/>
      <c r="K23" s="93"/>
      <c r="L23" s="93"/>
    </row>
    <row r="24" spans="1:13" ht="17.399999999999999" customHeight="1" x14ac:dyDescent="0.2">
      <c r="B24" s="79" t="s">
        <v>61</v>
      </c>
      <c r="C24" s="79"/>
      <c r="D24" s="79"/>
      <c r="E24" s="93"/>
      <c r="F24" s="93"/>
      <c r="G24" s="93"/>
      <c r="H24" s="93"/>
      <c r="I24" s="93"/>
      <c r="J24" s="93"/>
      <c r="K24" s="93"/>
      <c r="L24" s="93"/>
    </row>
    <row r="25" spans="1:13" ht="17.399999999999999" customHeight="1" x14ac:dyDescent="0.2">
      <c r="B25" s="79"/>
      <c r="C25" s="79"/>
      <c r="D25" s="79"/>
      <c r="E25" s="93"/>
      <c r="F25" s="93"/>
      <c r="G25" s="93"/>
      <c r="H25" s="93"/>
      <c r="I25" s="93"/>
      <c r="J25" s="93"/>
      <c r="K25" s="93"/>
      <c r="L25" s="93"/>
    </row>
    <row r="26" spans="1:13" ht="17.399999999999999" customHeight="1" x14ac:dyDescent="0.2">
      <c r="B26" s="79" t="s">
        <v>62</v>
      </c>
      <c r="C26" s="79"/>
      <c r="D26" s="79"/>
      <c r="E26" s="93"/>
      <c r="F26" s="93"/>
      <c r="G26" s="93"/>
      <c r="H26" s="93"/>
      <c r="I26" s="93"/>
      <c r="J26" s="93"/>
      <c r="K26" s="93"/>
      <c r="L26" s="93"/>
    </row>
    <row r="27" spans="1:13" ht="17.399999999999999" customHeight="1" x14ac:dyDescent="0.2">
      <c r="B27" s="79"/>
      <c r="C27" s="79"/>
      <c r="D27" s="79"/>
      <c r="E27" s="93"/>
      <c r="F27" s="93"/>
      <c r="G27" s="93"/>
      <c r="H27" s="93"/>
      <c r="I27" s="93"/>
      <c r="J27" s="93"/>
      <c r="K27" s="93"/>
      <c r="L27" s="93"/>
    </row>
    <row r="28" spans="1:13" ht="17.399999999999999" customHeight="1" x14ac:dyDescent="0.2">
      <c r="B28" s="79" t="s">
        <v>63</v>
      </c>
      <c r="C28" s="79"/>
      <c r="D28" s="79"/>
      <c r="E28" s="93"/>
      <c r="F28" s="93"/>
      <c r="G28" s="93"/>
      <c r="H28" s="93"/>
      <c r="I28" s="93"/>
      <c r="J28" s="93"/>
      <c r="K28" s="93"/>
      <c r="L28" s="93"/>
    </row>
    <row r="29" spans="1:13" ht="17.399999999999999" customHeight="1" x14ac:dyDescent="0.2">
      <c r="B29" s="79"/>
      <c r="C29" s="79"/>
      <c r="D29" s="79"/>
      <c r="E29" s="93"/>
      <c r="F29" s="93"/>
      <c r="G29" s="93"/>
      <c r="H29" s="93"/>
      <c r="I29" s="93"/>
      <c r="J29" s="93"/>
      <c r="K29" s="93"/>
      <c r="L29" s="93"/>
    </row>
    <row r="30" spans="1:13" ht="17.399999999999999" customHeight="1" x14ac:dyDescent="0.2">
      <c r="B30" s="83" t="s">
        <v>64</v>
      </c>
      <c r="C30" s="84"/>
      <c r="D30" s="85"/>
      <c r="E30" s="94"/>
      <c r="F30" s="94"/>
      <c r="G30" s="94"/>
      <c r="H30" s="94"/>
      <c r="I30" s="94"/>
      <c r="J30" s="94"/>
      <c r="K30" s="94"/>
      <c r="L30" s="94"/>
    </row>
    <row r="31" spans="1:13" ht="31.2" customHeight="1" x14ac:dyDescent="0.2">
      <c r="B31" s="80" t="s">
        <v>65</v>
      </c>
      <c r="C31" s="81"/>
      <c r="D31" s="82"/>
      <c r="E31" s="95"/>
      <c r="F31" s="95"/>
      <c r="G31" s="95"/>
      <c r="H31" s="95"/>
      <c r="I31" s="95"/>
      <c r="J31" s="95"/>
      <c r="K31" s="95"/>
      <c r="L31" s="95"/>
    </row>
    <row r="32" spans="1:13" ht="17.399999999999999" customHeight="1" x14ac:dyDescent="0.2"/>
    <row r="33" ht="17.399999999999999" customHeight="1" x14ac:dyDescent="0.2"/>
    <row r="34" ht="17.399999999999999" customHeight="1" x14ac:dyDescent="0.2"/>
    <row r="35" s="19" customFormat="1" ht="17.399999999999999" customHeight="1" x14ac:dyDescent="0.2"/>
    <row r="36" ht="17.399999999999999" customHeight="1" x14ac:dyDescent="0.2"/>
    <row r="37" ht="17.399999999999999" customHeight="1" x14ac:dyDescent="0.2"/>
    <row r="38" ht="17.399999999999999" customHeight="1" x14ac:dyDescent="0.2"/>
    <row r="39" ht="17.399999999999999" customHeight="1" x14ac:dyDescent="0.2"/>
    <row r="40" ht="17.399999999999999" customHeight="1" x14ac:dyDescent="0.2"/>
    <row r="41" ht="17.399999999999999" customHeight="1" x14ac:dyDescent="0.2"/>
    <row r="42" ht="17.399999999999999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</sheetData>
  <mergeCells count="23">
    <mergeCell ref="B31:D31"/>
    <mergeCell ref="E31:L31"/>
    <mergeCell ref="B26:D27"/>
    <mergeCell ref="E26:L27"/>
    <mergeCell ref="B28:D29"/>
    <mergeCell ref="E28:L29"/>
    <mergeCell ref="B30:D30"/>
    <mergeCell ref="E30:L30"/>
    <mergeCell ref="A15:M15"/>
    <mergeCell ref="B18:M19"/>
    <mergeCell ref="B22:D23"/>
    <mergeCell ref="E22:L23"/>
    <mergeCell ref="B24:D25"/>
    <mergeCell ref="E24:L25"/>
    <mergeCell ref="A12:M13"/>
    <mergeCell ref="K2:M2"/>
    <mergeCell ref="G6:I6"/>
    <mergeCell ref="G7:I7"/>
    <mergeCell ref="G8:I8"/>
    <mergeCell ref="A10:M10"/>
    <mergeCell ref="J6:M6"/>
    <mergeCell ref="J7:M7"/>
    <mergeCell ref="J8:L8"/>
  </mergeCells>
  <phoneticPr fontId="3"/>
  <pageMargins left="0.49" right="0.49" top="0.48" bottom="0.48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実績報告書</vt:lpstr>
      <vt:lpstr>補助金請求書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2023-04-05T06:12:58Z</dcterms:modified>
</cp:coreProperties>
</file>